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855" windowWidth="28215" windowHeight="11670"/>
  </bookViews>
  <sheets>
    <sheet name="ANEXO_IV-D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E52" i="30"/>
  <c r="H51"/>
  <c r="H52" s="1"/>
  <c r="G51"/>
  <c r="N37" i="1" s="1"/>
  <c r="F51" i="30"/>
  <c r="E51"/>
  <c r="H50"/>
  <c r="H49"/>
  <c r="H48"/>
  <c r="H47"/>
  <c r="H46"/>
  <c r="H45"/>
  <c r="H44"/>
  <c r="H43"/>
  <c r="H42"/>
  <c r="H41"/>
  <c r="H40"/>
  <c r="H39"/>
  <c r="H37"/>
  <c r="G37"/>
  <c r="J37" i="1" s="1"/>
  <c r="F37" i="30"/>
  <c r="F52" s="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29"/>
  <c r="F51"/>
  <c r="M36" i="1" s="1"/>
  <c r="E51" i="29"/>
  <c r="H51" s="1"/>
  <c r="H50"/>
  <c r="H49"/>
  <c r="H48"/>
  <c r="H47"/>
  <c r="H46"/>
  <c r="H45"/>
  <c r="H44"/>
  <c r="H43"/>
  <c r="H42"/>
  <c r="H41"/>
  <c r="H40"/>
  <c r="H39"/>
  <c r="G37"/>
  <c r="F37"/>
  <c r="I36" i="1" s="1"/>
  <c r="E37" i="29"/>
  <c r="H36" i="1" s="1"/>
  <c r="H36" i="29"/>
  <c r="H35"/>
  <c r="H34"/>
  <c r="H33"/>
  <c r="H32"/>
  <c r="H31"/>
  <c r="H30"/>
  <c r="H29"/>
  <c r="H28"/>
  <c r="H27"/>
  <c r="H26"/>
  <c r="H25"/>
  <c r="H24"/>
  <c r="G23"/>
  <c r="G52" s="1"/>
  <c r="F23"/>
  <c r="E36" i="1" s="1"/>
  <c r="E23" i="29"/>
  <c r="H23" s="1"/>
  <c r="H22"/>
  <c r="H21"/>
  <c r="H20"/>
  <c r="H19"/>
  <c r="H18"/>
  <c r="H17"/>
  <c r="H16"/>
  <c r="H15"/>
  <c r="H14"/>
  <c r="H13"/>
  <c r="H12"/>
  <c r="H11"/>
  <c r="H10"/>
  <c r="G52" i="28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27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6"/>
  <c r="E52"/>
  <c r="H51"/>
  <c r="H52" s="1"/>
  <c r="G51"/>
  <c r="N33" i="1" s="1"/>
  <c r="F51" i="26"/>
  <c r="E51"/>
  <c r="H50"/>
  <c r="H49"/>
  <c r="H48"/>
  <c r="H47"/>
  <c r="H46"/>
  <c r="H45"/>
  <c r="H44"/>
  <c r="H43"/>
  <c r="H42"/>
  <c r="H41"/>
  <c r="H40"/>
  <c r="H39"/>
  <c r="H37"/>
  <c r="G37"/>
  <c r="J33" i="1" s="1"/>
  <c r="F37" i="26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25"/>
  <c r="F51"/>
  <c r="M32" i="1" s="1"/>
  <c r="E51" i="25"/>
  <c r="L32" i="1" s="1"/>
  <c r="H50" i="25"/>
  <c r="H49"/>
  <c r="H48"/>
  <c r="H47"/>
  <c r="H46"/>
  <c r="H45"/>
  <c r="H44"/>
  <c r="H43"/>
  <c r="H42"/>
  <c r="H41"/>
  <c r="H40"/>
  <c r="H39"/>
  <c r="G37"/>
  <c r="F37"/>
  <c r="I32" i="1" s="1"/>
  <c r="E37" i="25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4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23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2"/>
  <c r="E52"/>
  <c r="H51"/>
  <c r="H52" s="1"/>
  <c r="G51"/>
  <c r="N29" i="1" s="1"/>
  <c r="F51" i="22"/>
  <c r="E51"/>
  <c r="H50"/>
  <c r="H49"/>
  <c r="H48"/>
  <c r="H47"/>
  <c r="H46"/>
  <c r="H45"/>
  <c r="H44"/>
  <c r="H43"/>
  <c r="H42"/>
  <c r="H41"/>
  <c r="H40"/>
  <c r="H39"/>
  <c r="H37"/>
  <c r="G37"/>
  <c r="J29" i="1" s="1"/>
  <c r="F37" i="22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21"/>
  <c r="F51"/>
  <c r="M28" i="1" s="1"/>
  <c r="E51" i="21"/>
  <c r="H51" s="1"/>
  <c r="H50"/>
  <c r="H49"/>
  <c r="H48"/>
  <c r="H47"/>
  <c r="H46"/>
  <c r="H45"/>
  <c r="H44"/>
  <c r="H43"/>
  <c r="H42"/>
  <c r="H41"/>
  <c r="H40"/>
  <c r="H39"/>
  <c r="G37"/>
  <c r="F37"/>
  <c r="I28" i="1" s="1"/>
  <c r="E37" i="21"/>
  <c r="H28" i="1" s="1"/>
  <c r="H36" i="21"/>
  <c r="H35"/>
  <c r="H34"/>
  <c r="H33"/>
  <c r="H32"/>
  <c r="H31"/>
  <c r="H30"/>
  <c r="H29"/>
  <c r="H28"/>
  <c r="H27"/>
  <c r="H26"/>
  <c r="H25"/>
  <c r="H24"/>
  <c r="G23"/>
  <c r="G52" s="1"/>
  <c r="F23"/>
  <c r="E28" i="1" s="1"/>
  <c r="E23" i="21"/>
  <c r="H23" s="1"/>
  <c r="H22"/>
  <c r="H21"/>
  <c r="H20"/>
  <c r="H19"/>
  <c r="H18"/>
  <c r="H17"/>
  <c r="H16"/>
  <c r="H15"/>
  <c r="H14"/>
  <c r="H13"/>
  <c r="H12"/>
  <c r="H11"/>
  <c r="H10"/>
  <c r="G52" i="20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19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18"/>
  <c r="E52"/>
  <c r="H51"/>
  <c r="H52" s="1"/>
  <c r="G51"/>
  <c r="N25" i="1" s="1"/>
  <c r="F51" i="18"/>
  <c r="E51"/>
  <c r="H50"/>
  <c r="H49"/>
  <c r="H48"/>
  <c r="H47"/>
  <c r="H46"/>
  <c r="H45"/>
  <c r="H44"/>
  <c r="H43"/>
  <c r="H42"/>
  <c r="H41"/>
  <c r="H40"/>
  <c r="H39"/>
  <c r="H37"/>
  <c r="G37"/>
  <c r="J25" i="1" s="1"/>
  <c r="F37" i="18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17"/>
  <c r="F51"/>
  <c r="M24" i="1" s="1"/>
  <c r="E51" i="17"/>
  <c r="L24" i="1" s="1"/>
  <c r="H50" i="17"/>
  <c r="H49"/>
  <c r="H48"/>
  <c r="H47"/>
  <c r="H46"/>
  <c r="H45"/>
  <c r="H44"/>
  <c r="H43"/>
  <c r="H42"/>
  <c r="H41"/>
  <c r="H40"/>
  <c r="H39"/>
  <c r="G37"/>
  <c r="F37"/>
  <c r="I24" i="1" s="1"/>
  <c r="E37" i="1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E52" s="1"/>
  <c r="H22"/>
  <c r="H21"/>
  <c r="H20"/>
  <c r="H19"/>
  <c r="H18"/>
  <c r="H17"/>
  <c r="H16"/>
  <c r="H15"/>
  <c r="H14"/>
  <c r="H13"/>
  <c r="H12"/>
  <c r="H11"/>
  <c r="H10"/>
  <c r="G52" i="16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15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14"/>
  <c r="E52"/>
  <c r="H51"/>
  <c r="H52" s="1"/>
  <c r="G51"/>
  <c r="N21" i="1" s="1"/>
  <c r="F51" i="14"/>
  <c r="E51"/>
  <c r="H50"/>
  <c r="H49"/>
  <c r="H48"/>
  <c r="H47"/>
  <c r="H46"/>
  <c r="H45"/>
  <c r="H44"/>
  <c r="H43"/>
  <c r="H42"/>
  <c r="H41"/>
  <c r="H40"/>
  <c r="H39"/>
  <c r="H37"/>
  <c r="G37"/>
  <c r="J21" i="1" s="1"/>
  <c r="F37" i="14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13"/>
  <c r="F51"/>
  <c r="M20" i="1" s="1"/>
  <c r="E51" i="13"/>
  <c r="L20" i="1" s="1"/>
  <c r="H50" i="13"/>
  <c r="H49"/>
  <c r="H48"/>
  <c r="H47"/>
  <c r="H46"/>
  <c r="H45"/>
  <c r="H44"/>
  <c r="H43"/>
  <c r="H42"/>
  <c r="H41"/>
  <c r="H40"/>
  <c r="H39"/>
  <c r="G37"/>
  <c r="F37"/>
  <c r="I20" i="1" s="1"/>
  <c r="E37" i="13"/>
  <c r="H20" i="1" s="1"/>
  <c r="K20" s="1"/>
  <c r="H36" i="13"/>
  <c r="H35"/>
  <c r="H34"/>
  <c r="H33"/>
  <c r="H32"/>
  <c r="H31"/>
  <c r="H30"/>
  <c r="H29"/>
  <c r="H28"/>
  <c r="H27"/>
  <c r="H26"/>
  <c r="H25"/>
  <c r="H24"/>
  <c r="G23"/>
  <c r="G52" s="1"/>
  <c r="F23"/>
  <c r="H23" s="1"/>
  <c r="E23"/>
  <c r="E52" s="1"/>
  <c r="H22"/>
  <c r="H21"/>
  <c r="H20"/>
  <c r="H19"/>
  <c r="H18"/>
  <c r="H17"/>
  <c r="H16"/>
  <c r="H15"/>
  <c r="H14"/>
  <c r="H13"/>
  <c r="H12"/>
  <c r="H11"/>
  <c r="H10"/>
  <c r="G52" i="1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11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10"/>
  <c r="E52"/>
  <c r="H51"/>
  <c r="H52" s="1"/>
  <c r="G51"/>
  <c r="N17" i="1" s="1"/>
  <c r="F51" i="10"/>
  <c r="E51"/>
  <c r="H50"/>
  <c r="H49"/>
  <c r="H48"/>
  <c r="H47"/>
  <c r="H46"/>
  <c r="H45"/>
  <c r="H44"/>
  <c r="H43"/>
  <c r="H42"/>
  <c r="H41"/>
  <c r="H40"/>
  <c r="H39"/>
  <c r="H37"/>
  <c r="G37"/>
  <c r="J17" i="1" s="1"/>
  <c r="F37" i="10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9"/>
  <c r="F51"/>
  <c r="M16" i="1" s="1"/>
  <c r="E51" i="9"/>
  <c r="L16" i="1" s="1"/>
  <c r="O16" s="1"/>
  <c r="H50" i="9"/>
  <c r="H49"/>
  <c r="H48"/>
  <c r="H47"/>
  <c r="H46"/>
  <c r="H45"/>
  <c r="H44"/>
  <c r="H43"/>
  <c r="H42"/>
  <c r="H41"/>
  <c r="H40"/>
  <c r="H39"/>
  <c r="G37"/>
  <c r="F37"/>
  <c r="I16" i="1" s="1"/>
  <c r="E37" i="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E52" s="1"/>
  <c r="H22"/>
  <c r="H21"/>
  <c r="H20"/>
  <c r="H19"/>
  <c r="H18"/>
  <c r="H17"/>
  <c r="H16"/>
  <c r="H15"/>
  <c r="H14"/>
  <c r="H13"/>
  <c r="H12"/>
  <c r="H11"/>
  <c r="H10"/>
  <c r="G52" i="8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7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E52" i="6"/>
  <c r="H51"/>
  <c r="H52" s="1"/>
  <c r="G51"/>
  <c r="N13" i="1" s="1"/>
  <c r="F51" i="6"/>
  <c r="E51"/>
  <c r="H50"/>
  <c r="H49"/>
  <c r="H48"/>
  <c r="H47"/>
  <c r="H46"/>
  <c r="H45"/>
  <c r="H44"/>
  <c r="H43"/>
  <c r="H42"/>
  <c r="H41"/>
  <c r="H40"/>
  <c r="H39"/>
  <c r="H37"/>
  <c r="G37"/>
  <c r="J13" i="1" s="1"/>
  <c r="F37" i="6"/>
  <c r="F52" s="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G51" i="5"/>
  <c r="F51"/>
  <c r="M12" i="1" s="1"/>
  <c r="E51" i="5"/>
  <c r="L12" i="1" s="1"/>
  <c r="O12" s="1"/>
  <c r="H50" i="5"/>
  <c r="H49"/>
  <c r="H48"/>
  <c r="H47"/>
  <c r="H46"/>
  <c r="H45"/>
  <c r="H44"/>
  <c r="H43"/>
  <c r="H42"/>
  <c r="H41"/>
  <c r="H40"/>
  <c r="H39"/>
  <c r="G37"/>
  <c r="F37"/>
  <c r="I12" i="1" s="1"/>
  <c r="E37" i="5"/>
  <c r="H12" i="1" s="1"/>
  <c r="H36" i="5"/>
  <c r="H35"/>
  <c r="H34"/>
  <c r="H33"/>
  <c r="H32"/>
  <c r="H31"/>
  <c r="H30"/>
  <c r="H29"/>
  <c r="H28"/>
  <c r="H27"/>
  <c r="H26"/>
  <c r="H25"/>
  <c r="H24"/>
  <c r="G23"/>
  <c r="G52" s="1"/>
  <c r="F23"/>
  <c r="H23" s="1"/>
  <c r="E23"/>
  <c r="E52" s="1"/>
  <c r="H22"/>
  <c r="H21"/>
  <c r="H20"/>
  <c r="H19"/>
  <c r="H18"/>
  <c r="H17"/>
  <c r="H16"/>
  <c r="H15"/>
  <c r="H14"/>
  <c r="H13"/>
  <c r="H12"/>
  <c r="H11"/>
  <c r="H10"/>
  <c r="G52" i="4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2" i="3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H49"/>
  <c r="G49"/>
  <c r="F49"/>
  <c r="E49"/>
  <c r="G48"/>
  <c r="F48"/>
  <c r="E48"/>
  <c r="H48" s="1"/>
  <c r="H47"/>
  <c r="G47"/>
  <c r="F47"/>
  <c r="E47"/>
  <c r="G46"/>
  <c r="F46"/>
  <c r="E46"/>
  <c r="H46" s="1"/>
  <c r="H45"/>
  <c r="G45"/>
  <c r="F45"/>
  <c r="E45"/>
  <c r="G44"/>
  <c r="F44"/>
  <c r="E44"/>
  <c r="H44" s="1"/>
  <c r="H43"/>
  <c r="G43"/>
  <c r="F43"/>
  <c r="E43"/>
  <c r="G42"/>
  <c r="F42"/>
  <c r="E42"/>
  <c r="H42" s="1"/>
  <c r="H41"/>
  <c r="G41"/>
  <c r="F41"/>
  <c r="E41"/>
  <c r="G40"/>
  <c r="F40"/>
  <c r="E40"/>
  <c r="H40" s="1"/>
  <c r="H39"/>
  <c r="G39"/>
  <c r="G51" s="1"/>
  <c r="F39"/>
  <c r="E39"/>
  <c r="G38"/>
  <c r="F38"/>
  <c r="F51" s="1"/>
  <c r="E38"/>
  <c r="E51" s="1"/>
  <c r="G36"/>
  <c r="F36"/>
  <c r="E36"/>
  <c r="H36" s="1"/>
  <c r="H35"/>
  <c r="G35"/>
  <c r="F35"/>
  <c r="E35"/>
  <c r="G34"/>
  <c r="F34"/>
  <c r="E34"/>
  <c r="H34" s="1"/>
  <c r="H33"/>
  <c r="G33"/>
  <c r="F33"/>
  <c r="E33"/>
  <c r="G32"/>
  <c r="F32"/>
  <c r="E32"/>
  <c r="H32" s="1"/>
  <c r="H31"/>
  <c r="G31"/>
  <c r="F31"/>
  <c r="E31"/>
  <c r="G30"/>
  <c r="F30"/>
  <c r="E30"/>
  <c r="H30" s="1"/>
  <c r="H29"/>
  <c r="G29"/>
  <c r="F29"/>
  <c r="E29"/>
  <c r="G28"/>
  <c r="F28"/>
  <c r="E28"/>
  <c r="H28" s="1"/>
  <c r="H27"/>
  <c r="G27"/>
  <c r="F27"/>
  <c r="E27"/>
  <c r="G26"/>
  <c r="F26"/>
  <c r="E26"/>
  <c r="H26" s="1"/>
  <c r="H25"/>
  <c r="G25"/>
  <c r="G37" s="1"/>
  <c r="F25"/>
  <c r="E25"/>
  <c r="G24"/>
  <c r="F24"/>
  <c r="F37" s="1"/>
  <c r="E24"/>
  <c r="E37" s="1"/>
  <c r="G22"/>
  <c r="F22"/>
  <c r="E22"/>
  <c r="H22" s="1"/>
  <c r="H21"/>
  <c r="G21"/>
  <c r="F21"/>
  <c r="E21"/>
  <c r="G20"/>
  <c r="F20"/>
  <c r="E20"/>
  <c r="H20" s="1"/>
  <c r="H19"/>
  <c r="G19"/>
  <c r="F19"/>
  <c r="E19"/>
  <c r="G18"/>
  <c r="F18"/>
  <c r="E18"/>
  <c r="H18" s="1"/>
  <c r="H17"/>
  <c r="G17"/>
  <c r="F17"/>
  <c r="E17"/>
  <c r="G16"/>
  <c r="F16"/>
  <c r="E16"/>
  <c r="H16" s="1"/>
  <c r="H15"/>
  <c r="G15"/>
  <c r="F15"/>
  <c r="E15"/>
  <c r="G14"/>
  <c r="F14"/>
  <c r="E14"/>
  <c r="H14" s="1"/>
  <c r="H13"/>
  <c r="G13"/>
  <c r="F13"/>
  <c r="E13"/>
  <c r="G12"/>
  <c r="F12"/>
  <c r="E12"/>
  <c r="H12" s="1"/>
  <c r="H11"/>
  <c r="G11"/>
  <c r="G23" s="1"/>
  <c r="G52" s="1"/>
  <c r="F11"/>
  <c r="E11"/>
  <c r="G10"/>
  <c r="F10"/>
  <c r="F23" s="1"/>
  <c r="E10"/>
  <c r="E23" s="1"/>
  <c r="M37" i="1"/>
  <c r="L37"/>
  <c r="O37" s="1"/>
  <c r="I37"/>
  <c r="H37"/>
  <c r="K37" s="1"/>
  <c r="F37"/>
  <c r="E37"/>
  <c r="D37"/>
  <c r="G37" s="1"/>
  <c r="N36"/>
  <c r="J36"/>
  <c r="D36"/>
  <c r="O35"/>
  <c r="N35"/>
  <c r="M35"/>
  <c r="L35"/>
  <c r="J35"/>
  <c r="I35"/>
  <c r="H35"/>
  <c r="K35" s="1"/>
  <c r="F35"/>
  <c r="E35"/>
  <c r="N34"/>
  <c r="M34"/>
  <c r="L34"/>
  <c r="O34" s="1"/>
  <c r="P34" s="1"/>
  <c r="K34"/>
  <c r="J34"/>
  <c r="I34"/>
  <c r="H34"/>
  <c r="F34"/>
  <c r="E34"/>
  <c r="D34"/>
  <c r="G34" s="1"/>
  <c r="M33"/>
  <c r="L33"/>
  <c r="I33"/>
  <c r="H33"/>
  <c r="F33"/>
  <c r="E33"/>
  <c r="D33"/>
  <c r="G33" s="1"/>
  <c r="N32"/>
  <c r="J32"/>
  <c r="F32"/>
  <c r="E32"/>
  <c r="G32" s="1"/>
  <c r="D32"/>
  <c r="N31"/>
  <c r="M31"/>
  <c r="L31"/>
  <c r="O31" s="1"/>
  <c r="K31"/>
  <c r="J31"/>
  <c r="I31"/>
  <c r="H31"/>
  <c r="F31"/>
  <c r="E31"/>
  <c r="O30"/>
  <c r="N30"/>
  <c r="M30"/>
  <c r="L30"/>
  <c r="J30"/>
  <c r="I30"/>
  <c r="H30"/>
  <c r="K30" s="1"/>
  <c r="P30" s="1"/>
  <c r="G30"/>
  <c r="F30"/>
  <c r="E30"/>
  <c r="D30"/>
  <c r="M29"/>
  <c r="L29"/>
  <c r="I29"/>
  <c r="H29"/>
  <c r="F29"/>
  <c r="E29"/>
  <c r="D29"/>
  <c r="G29" s="1"/>
  <c r="N28"/>
  <c r="J28"/>
  <c r="D28"/>
  <c r="O27"/>
  <c r="N27"/>
  <c r="M27"/>
  <c r="L27"/>
  <c r="J27"/>
  <c r="I27"/>
  <c r="H27"/>
  <c r="K27" s="1"/>
  <c r="F27"/>
  <c r="E27"/>
  <c r="N26"/>
  <c r="M26"/>
  <c r="L26"/>
  <c r="O26" s="1"/>
  <c r="P26" s="1"/>
  <c r="K26"/>
  <c r="J26"/>
  <c r="I26"/>
  <c r="H26"/>
  <c r="F26"/>
  <c r="E26"/>
  <c r="D26"/>
  <c r="G26" s="1"/>
  <c r="M25"/>
  <c r="L25"/>
  <c r="O25" s="1"/>
  <c r="P25" s="1"/>
  <c r="I25"/>
  <c r="H25"/>
  <c r="K25" s="1"/>
  <c r="F25"/>
  <c r="E25"/>
  <c r="D25"/>
  <c r="G25" s="1"/>
  <c r="N24"/>
  <c r="J24"/>
  <c r="F24"/>
  <c r="E24"/>
  <c r="G24" s="1"/>
  <c r="D24"/>
  <c r="N23"/>
  <c r="M23"/>
  <c r="L23"/>
  <c r="O23" s="1"/>
  <c r="K23"/>
  <c r="J23"/>
  <c r="I23"/>
  <c r="H23"/>
  <c r="F23"/>
  <c r="E23"/>
  <c r="O22"/>
  <c r="N22"/>
  <c r="M22"/>
  <c r="L22"/>
  <c r="J22"/>
  <c r="I22"/>
  <c r="H22"/>
  <c r="K22" s="1"/>
  <c r="P22" s="1"/>
  <c r="G22"/>
  <c r="F22"/>
  <c r="E22"/>
  <c r="D22"/>
  <c r="M21"/>
  <c r="L21"/>
  <c r="O21" s="1"/>
  <c r="I21"/>
  <c r="H21"/>
  <c r="F21"/>
  <c r="E21"/>
  <c r="D21"/>
  <c r="G21" s="1"/>
  <c r="N20"/>
  <c r="J20"/>
  <c r="D20"/>
  <c r="O19"/>
  <c r="N19"/>
  <c r="M19"/>
  <c r="L19"/>
  <c r="J19"/>
  <c r="I19"/>
  <c r="H19"/>
  <c r="K19" s="1"/>
  <c r="F19"/>
  <c r="E19"/>
  <c r="N18"/>
  <c r="M18"/>
  <c r="L18"/>
  <c r="O18" s="1"/>
  <c r="K18"/>
  <c r="J18"/>
  <c r="I18"/>
  <c r="H18"/>
  <c r="F18"/>
  <c r="E18"/>
  <c r="D18"/>
  <c r="G18" s="1"/>
  <c r="M17"/>
  <c r="L17"/>
  <c r="O17" s="1"/>
  <c r="I17"/>
  <c r="H17"/>
  <c r="K17" s="1"/>
  <c r="F17"/>
  <c r="E17"/>
  <c r="D17"/>
  <c r="G17" s="1"/>
  <c r="N16"/>
  <c r="J16"/>
  <c r="F16"/>
  <c r="E16"/>
  <c r="G16" s="1"/>
  <c r="D16"/>
  <c r="N15"/>
  <c r="M15"/>
  <c r="L15"/>
  <c r="O15" s="1"/>
  <c r="K15"/>
  <c r="J15"/>
  <c r="I15"/>
  <c r="H15"/>
  <c r="F15"/>
  <c r="E15"/>
  <c r="O14"/>
  <c r="N14"/>
  <c r="M14"/>
  <c r="L14"/>
  <c r="J14"/>
  <c r="I14"/>
  <c r="H14"/>
  <c r="K14" s="1"/>
  <c r="P14" s="1"/>
  <c r="G14"/>
  <c r="F14"/>
  <c r="E14"/>
  <c r="D14"/>
  <c r="M13"/>
  <c r="L13"/>
  <c r="O13" s="1"/>
  <c r="I13"/>
  <c r="H13"/>
  <c r="K13" s="1"/>
  <c r="F13"/>
  <c r="E13"/>
  <c r="D13"/>
  <c r="G13" s="1"/>
  <c r="N12"/>
  <c r="J12"/>
  <c r="D12"/>
  <c r="O11"/>
  <c r="N11"/>
  <c r="M11"/>
  <c r="L11"/>
  <c r="J11"/>
  <c r="I11"/>
  <c r="H11"/>
  <c r="K11" s="1"/>
  <c r="F11"/>
  <c r="E11"/>
  <c r="N10"/>
  <c r="N38" s="1"/>
  <c r="M10"/>
  <c r="L10"/>
  <c r="O10" s="1"/>
  <c r="K10"/>
  <c r="J10"/>
  <c r="I10"/>
  <c r="H10"/>
  <c r="F10"/>
  <c r="E10"/>
  <c r="D10"/>
  <c r="G10" s="1"/>
  <c r="E4"/>
  <c r="D4"/>
  <c r="P10" l="1"/>
  <c r="O20"/>
  <c r="O38" s="1"/>
  <c r="O24"/>
  <c r="K28"/>
  <c r="J38"/>
  <c r="K21"/>
  <c r="P21" s="1"/>
  <c r="H52" i="21"/>
  <c r="O29" i="1"/>
  <c r="O33"/>
  <c r="F52" i="2"/>
  <c r="H52" i="24"/>
  <c r="O32" i="1"/>
  <c r="P32" s="1"/>
  <c r="K36"/>
  <c r="K12"/>
  <c r="K38" s="1"/>
  <c r="I38"/>
  <c r="P18"/>
  <c r="P27"/>
  <c r="E52" i="2"/>
  <c r="H52" i="29"/>
  <c r="P13" i="1"/>
  <c r="P17"/>
  <c r="K29"/>
  <c r="K33"/>
  <c r="M38"/>
  <c r="P37"/>
  <c r="D27"/>
  <c r="G27" s="1"/>
  <c r="F12"/>
  <c r="F20"/>
  <c r="F28"/>
  <c r="F38" s="1"/>
  <c r="F36"/>
  <c r="G36" s="1"/>
  <c r="H10" i="2"/>
  <c r="H23" s="1"/>
  <c r="H24"/>
  <c r="H37" s="1"/>
  <c r="H38"/>
  <c r="H51" s="1"/>
  <c r="F52" i="5"/>
  <c r="F52" i="9"/>
  <c r="F52" i="13"/>
  <c r="F52" i="17"/>
  <c r="F52" i="21"/>
  <c r="F52" i="29"/>
  <c r="E12" i="1"/>
  <c r="G12" s="1"/>
  <c r="E20"/>
  <c r="G20" s="1"/>
  <c r="H23" i="4"/>
  <c r="H52" s="1"/>
  <c r="H23" i="8"/>
  <c r="H52" s="1"/>
  <c r="H23" i="12"/>
  <c r="H52" s="1"/>
  <c r="H23" i="16"/>
  <c r="H52" s="1"/>
  <c r="H23" i="20"/>
  <c r="H52" s="1"/>
  <c r="E52" i="21"/>
  <c r="H23" i="24"/>
  <c r="E52" i="25"/>
  <c r="H23" i="28"/>
  <c r="H52" s="1"/>
  <c r="E52" i="29"/>
  <c r="H16" i="1"/>
  <c r="K16" s="1"/>
  <c r="P16" s="1"/>
  <c r="H24"/>
  <c r="K24" s="1"/>
  <c r="L28"/>
  <c r="O28" s="1"/>
  <c r="H32"/>
  <c r="K32" s="1"/>
  <c r="L36"/>
  <c r="O36" s="1"/>
  <c r="H37" i="5"/>
  <c r="H51"/>
  <c r="H52" s="1"/>
  <c r="H51" i="9"/>
  <c r="H52" s="1"/>
  <c r="H37" i="13"/>
  <c r="H51"/>
  <c r="H51" i="17"/>
  <c r="H52" s="1"/>
  <c r="H37" i="21"/>
  <c r="H51" i="25"/>
  <c r="H52" s="1"/>
  <c r="H37" i="29"/>
  <c r="D15" i="1"/>
  <c r="G15" s="1"/>
  <c r="P15" s="1"/>
  <c r="D23"/>
  <c r="G23" s="1"/>
  <c r="P23" s="1"/>
  <c r="D31"/>
  <c r="G31" s="1"/>
  <c r="P31" s="1"/>
  <c r="D11"/>
  <c r="G11" s="1"/>
  <c r="P11" s="1"/>
  <c r="D19"/>
  <c r="G19" s="1"/>
  <c r="P19" s="1"/>
  <c r="D35"/>
  <c r="G35" s="1"/>
  <c r="P35" s="1"/>
  <c r="H52" i="13" l="1"/>
  <c r="P28" i="1"/>
  <c r="L38"/>
  <c r="P24"/>
  <c r="H38"/>
  <c r="G28"/>
  <c r="G38" s="1"/>
  <c r="P36"/>
  <c r="P12"/>
  <c r="P38" s="1"/>
  <c r="P29"/>
  <c r="H52" i="2"/>
  <c r="E38" i="1"/>
  <c r="P33"/>
  <c r="P20"/>
  <c r="D38"/>
</calcChain>
</file>

<file path=xl/sharedStrings.xml><?xml version="1.0" encoding="utf-8"?>
<sst xmlns="http://schemas.openxmlformats.org/spreadsheetml/2006/main" count="1594" uniqueCount="101">
  <si>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</si>
  <si>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</si>
  <si>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</si>
  <si>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</si>
  <si>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</si>
  <si>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</si>
  <si>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</si>
  <si>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</si>
  <si>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</si>
  <si>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</si>
  <si>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</si>
  <si>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</si>
  <si>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</si>
  <si>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</si>
  <si>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</si>
  <si>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</si>
  <si>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</si>
  <si>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</si>
  <si>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</si>
  <si>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</si>
  <si>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</si>
  <si>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</si>
  <si>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</si>
  <si>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</si>
  <si>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</si>
  <si>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</si>
  <si>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</si>
  <si>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</si>
  <si>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</si>
  <si>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</si>
  <si>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</si>
  <si>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</si>
  <si>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</si>
  <si>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</si>
  <si>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</si>
  <si>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</si>
  <si>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</si>
  <si>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</si>
  <si>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</si>
  <si>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</si>
  <si>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</si>
  <si>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</si>
  <si>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</si>
  <si>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</si>
  <si>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</si>
  <si>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</si>
  <si>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</si>
  <si>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</si>
  <si>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</si>
  <si>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</si>
  <si>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</si>
  <si>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</si>
  <si>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</si>
  <si>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</si>
  <si>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</si>
  <si>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</si>
  <si>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</si>
  <si>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</si>
  <si>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</si>
  <si>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</si>
  <si>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</si>
  <si>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</si>
  <si>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</si>
  <si>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</si>
  <si>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</si>
  <si>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</si>
  <si>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</si>
  <si>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</si>
  <si>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</si>
  <si>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</si>
  <si>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</si>
  <si>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</si>
  <si>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</si>
  <si>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</si>
  <si>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</si>
  <si>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</si>
  <si>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</si>
  <si>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</si>
  <si>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</si>
  <si>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</si>
  <si>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</si>
  <si>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</si>
  <si>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</si>
  <si>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</si>
  <si>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</si>
  <si>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</si>
  <si>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</si>
  <si>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</si>
  <si>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</si>
  <si>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</si>
  <si>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</si>
  <si>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</si>
  <si>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</si>
  <si>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</si>
  <si>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</si>
  <si>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</si>
  <si>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</si>
  <si>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</si>
  <si>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</si>
  <si>
    <t>Nota:</t>
  </si>
  <si>
    <r>
      <t>1)</t>
    </r>
    <r>
      <rPr>
        <sz val="12"/>
        <color rgb="FF000000"/>
        <rFont val="Arial"/>
        <family val="2"/>
      </rPr>
      <t xml:space="preserve"> Dados atualizados em 31.1.2022.</t>
    </r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</si>
</sst>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&quot;-&quot;??_-;_-@_-"/>
    <numFmt numFmtId="171" formatCode="_-* #,##0.00_-;\-* #,##0.00_-;_-* \-??_-;_-@_-"/>
    <numFmt numFmtId="172" formatCode="_-* #,##0_-;\-* #,##0_-;_-* &quot;-&quot;??_-;_-@_-"/>
  </numFmts>
  <fonts count="25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2"/>
      <color rgb="FF000000"/>
      <name val="Times New Roman"/>
      <family val="1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8"/>
      <color rgb="FF333399"/>
      <name val="Cambria"/>
      <family val="1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</fills>
  <borders count="37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4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4" fillId="17" borderId="4"/>
    <xf numFmtId="0" fontId="24" fillId="17" borderId="4"/>
    <xf numFmtId="10" fontId="1" fillId="0" borderId="0"/>
    <xf numFmtId="9" fontId="1" fillId="0" borderId="0"/>
    <xf numFmtId="0" fontId="9" fillId="12" borderId="5"/>
    <xf numFmtId="170" fontId="24" fillId="0" borderId="0"/>
    <xf numFmtId="168" fontId="24" fillId="0" borderId="0"/>
    <xf numFmtId="168" fontId="24" fillId="0" borderId="0"/>
    <xf numFmtId="168" fontId="24" fillId="0" borderId="0"/>
    <xf numFmtId="170" fontId="24" fillId="0" borderId="0"/>
    <xf numFmtId="170" fontId="24" fillId="0" borderId="0"/>
    <xf numFmtId="170" fontId="24" fillId="0" borderId="0"/>
    <xf numFmtId="170" fontId="24" fillId="0" borderId="0"/>
    <xf numFmtId="170" fontId="24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170" fontId="1" fillId="0" borderId="0"/>
    <xf numFmtId="168" fontId="24" fillId="0" borderId="0"/>
    <xf numFmtId="170" fontId="1" fillId="0" borderId="0"/>
    <xf numFmtId="171" fontId="24" fillId="0" borderId="0"/>
    <xf numFmtId="168" fontId="24" fillId="0" borderId="0"/>
  </cellStyleXfs>
  <cellXfs count="257">
    <xf numFmtId="0" fontId="0" fillId="0" borderId="0" xfId="0"/>
    <xf numFmtId="0" fontId="19" fillId="19" borderId="9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18" fillId="18" borderId="10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9" fillId="19" borderId="36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9" fillId="19" borderId="10" xfId="0" applyNumberFormat="1" applyFont="1" applyFill="1" applyBorder="1" applyAlignment="1">
      <alignment horizontal="center" vertical="center" wrapText="1"/>
    </xf>
    <xf numFmtId="0" fontId="19" fillId="19" borderId="30" xfId="0" applyNumberFormat="1" applyFont="1" applyFill="1" applyBorder="1" applyAlignment="1">
      <alignment horizontal="center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8" borderId="11" xfId="0" applyNumberFormat="1" applyFont="1" applyFill="1" applyBorder="1" applyAlignment="1">
      <alignment horizontal="center" vertical="center" wrapText="1"/>
    </xf>
    <xf numFmtId="0" fontId="19" fillId="18" borderId="10" xfId="0" applyNumberFormat="1" applyFont="1" applyFill="1" applyBorder="1" applyAlignment="1">
      <alignment horizontal="center" vertical="center" wrapText="1"/>
    </xf>
    <xf numFmtId="0" fontId="19" fillId="19" borderId="12" xfId="0" applyNumberFormat="1" applyFont="1" applyFill="1" applyBorder="1" applyAlignment="1">
      <alignment horizontal="center" vertical="center" wrapText="1"/>
    </xf>
    <xf numFmtId="0" fontId="19" fillId="19" borderId="13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8" fillId="0" borderId="0" xfId="0" applyNumberFormat="1" applyFont="1"/>
    <xf numFmtId="0" fontId="18" fillId="18" borderId="10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0" fillId="19" borderId="11" xfId="0" applyNumberFormat="1" applyFill="1" applyBorder="1" applyAlignment="1">
      <alignment horizontal="center" vertical="center" wrapText="1"/>
    </xf>
    <xf numFmtId="0" fontId="18" fillId="0" borderId="14" xfId="0" applyNumberFormat="1" applyFont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172" fontId="18" fillId="0" borderId="16" xfId="0" applyNumberFormat="1" applyFont="1" applyBorder="1" applyAlignment="1">
      <alignment vertical="center"/>
    </xf>
    <xf numFmtId="172" fontId="18" fillId="0" borderId="17" xfId="0" applyNumberFormat="1" applyFont="1" applyBorder="1" applyAlignment="1">
      <alignment vertical="center"/>
    </xf>
    <xf numFmtId="172" fontId="19" fillId="0" borderId="15" xfId="0" applyNumberFormat="1" applyFont="1" applyBorder="1" applyAlignment="1">
      <alignment vertical="center"/>
    </xf>
    <xf numFmtId="172" fontId="19" fillId="0" borderId="18" xfId="0" applyNumberFormat="1" applyFont="1" applyBorder="1" applyAlignment="1">
      <alignment vertical="center"/>
    </xf>
    <xf numFmtId="0" fontId="18" fillId="0" borderId="19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72" fontId="18" fillId="0" borderId="21" xfId="0" applyNumberFormat="1" applyFont="1" applyBorder="1" applyAlignment="1">
      <alignment vertical="center"/>
    </xf>
    <xf numFmtId="172" fontId="18" fillId="0" borderId="22" xfId="0" applyNumberFormat="1" applyFont="1" applyBorder="1" applyAlignment="1">
      <alignment vertical="center"/>
    </xf>
    <xf numFmtId="172" fontId="19" fillId="0" borderId="20" xfId="0" applyNumberFormat="1" applyFont="1" applyBorder="1" applyAlignment="1">
      <alignment vertical="center"/>
    </xf>
    <xf numFmtId="172" fontId="19" fillId="0" borderId="23" xfId="0" applyNumberFormat="1" applyFont="1" applyBorder="1" applyAlignment="1">
      <alignment vertical="center"/>
    </xf>
    <xf numFmtId="0" fontId="18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center" vertical="center"/>
    </xf>
    <xf numFmtId="172" fontId="18" fillId="0" borderId="26" xfId="0" applyNumberFormat="1" applyFont="1" applyBorder="1" applyAlignment="1">
      <alignment vertical="center"/>
    </xf>
    <xf numFmtId="172" fontId="18" fillId="0" borderId="27" xfId="0" applyNumberFormat="1" applyFont="1" applyBorder="1" applyAlignment="1">
      <alignment vertical="center"/>
    </xf>
    <xf numFmtId="172" fontId="19" fillId="0" borderId="25" xfId="0" applyNumberFormat="1" applyFont="1" applyBorder="1" applyAlignment="1">
      <alignment vertical="center"/>
    </xf>
    <xf numFmtId="172" fontId="19" fillId="0" borderId="28" xfId="0" applyNumberFormat="1" applyFont="1" applyBorder="1" applyAlignment="1">
      <alignment vertical="center"/>
    </xf>
    <xf numFmtId="172" fontId="19" fillId="19" borderId="26" xfId="0" applyNumberFormat="1" applyFont="1" applyFill="1" applyBorder="1" applyAlignment="1">
      <alignment vertical="center"/>
    </xf>
    <xf numFmtId="172" fontId="19" fillId="19" borderId="29" xfId="0" applyNumberFormat="1" applyFont="1" applyFill="1" applyBorder="1" applyAlignment="1">
      <alignment vertical="center"/>
    </xf>
    <xf numFmtId="172" fontId="19" fillId="19" borderId="30" xfId="0" applyNumberFormat="1" applyFont="1" applyFill="1" applyBorder="1" applyAlignment="1">
      <alignment vertical="center"/>
    </xf>
    <xf numFmtId="172" fontId="20" fillId="0" borderId="0" xfId="0" applyNumberFormat="1" applyFont="1"/>
    <xf numFmtId="0" fontId="20" fillId="0" borderId="0" xfId="0" applyNumberFormat="1" applyFont="1"/>
    <xf numFmtId="0" fontId="21" fillId="0" borderId="0" xfId="0" applyNumberFormat="1" applyFont="1"/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23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vertical="center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72" fontId="18" fillId="0" borderId="11" xfId="0" applyNumberFormat="1" applyFont="1" applyBorder="1" applyAlignment="1">
      <alignment horizontal="center" vertical="center" wrapText="1"/>
    </xf>
    <xf numFmtId="172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72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justify" vertical="top" wrapText="1"/>
    </xf>
    <xf numFmtId="0" fontId="19" fillId="0" borderId="0" xfId="0" applyNumberFormat="1" applyFont="1" applyAlignment="1">
      <alignment vertical="top" wrapText="1"/>
    </xf>
    <xf numFmtId="0" fontId="19" fillId="0" borderId="0" xfId="0" applyNumberFormat="1" applyFont="1" applyAlignment="1">
      <alignment horizontal="left" vertical="top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40"/>
  <sheetViews>
    <sheetView showGridLines="0" tabSelected="1" workbookViewId="0">
      <selection activeCell="E13" sqref="E13"/>
    </sheetView>
  </sheetViews>
  <sheetFormatPr defaultRowHeight="12"/>
  <cols>
    <col min="1" max="1" width="2.5703125" style="46" customWidth="1"/>
    <col min="2" max="6" width="20.7109375" style="46" customWidth="1"/>
    <col min="7" max="7" width="20.7109375" style="47" customWidth="1"/>
    <col min="8" max="10" width="20.7109375" style="46" customWidth="1"/>
    <col min="11" max="11" width="20.7109375" style="47" customWidth="1"/>
    <col min="12" max="14" width="20.7109375" style="46" customWidth="1"/>
    <col min="15" max="16" width="20.7109375" style="47" customWidth="1"/>
    <col min="17" max="18" width="5.7109375" style="46" customWidth="1"/>
    <col min="19" max="16384" width="9.140625" style="46"/>
  </cols>
  <sheetData>
    <row r="1" spans="2:16" s="15" customFormat="1" ht="34.5" customHeight="1">
      <c r="B1" s="15" t="s">
        <v>0</v>
      </c>
      <c r="G1" s="16"/>
      <c r="K1" s="16"/>
      <c r="O1" s="16"/>
      <c r="P1" s="16"/>
    </row>
    <row r="2" spans="2:16" s="15" customFormat="1" ht="34.5" customHeight="1">
      <c r="B2" s="15" t="s">
        <v>1</v>
      </c>
      <c r="D2" s="16" t="s">
        <v>2</v>
      </c>
      <c r="G2" s="16"/>
      <c r="K2" s="16"/>
      <c r="O2" s="16"/>
      <c r="P2" s="16"/>
    </row>
    <row r="3" spans="2:16" s="15" customFormat="1" ht="34.5" customHeight="1">
      <c r="B3" s="15" t="s">
        <v>3</v>
      </c>
      <c r="D3" s="15" t="s">
        <v>4</v>
      </c>
      <c r="G3" s="16"/>
      <c r="K3" s="16"/>
      <c r="O3" s="16"/>
      <c r="P3" s="16"/>
    </row>
    <row r="4" spans="2:16" s="15" customFormat="1" ht="34.5" customHeight="1">
      <c r="B4" s="15" t="s">
        <v>5</v>
      </c>
      <c r="D4" s="17" t="str">
        <f>JE!E4</f>
        <v>DEZEMBRO</v>
      </c>
      <c r="E4" s="18">
        <f>JE!F4</f>
        <v>2021</v>
      </c>
      <c r="G4" s="16"/>
      <c r="K4" s="16"/>
      <c r="O4" s="16"/>
      <c r="P4" s="16"/>
    </row>
    <row r="5" spans="2:16" s="15" customFormat="1" ht="34.5" customHeight="1">
      <c r="B5" s="2" t="s">
        <v>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18"/>
    </row>
    <row r="6" spans="2:16" s="15" customFormat="1" ht="39.75" customHeight="1">
      <c r="B6" s="16" t="s">
        <v>7</v>
      </c>
      <c r="G6" s="16"/>
      <c r="K6" s="16"/>
      <c r="O6" s="16"/>
      <c r="P6" s="16"/>
    </row>
    <row r="7" spans="2:16" s="19" customFormat="1" ht="39.75" customHeight="1">
      <c r="B7" s="4" t="s">
        <v>8</v>
      </c>
      <c r="C7" s="7"/>
      <c r="D7" s="10" t="s">
        <v>9</v>
      </c>
      <c r="E7" s="10"/>
      <c r="F7" s="10"/>
      <c r="G7" s="10"/>
      <c r="H7" s="10" t="s">
        <v>9</v>
      </c>
      <c r="I7" s="10"/>
      <c r="J7" s="10"/>
      <c r="K7" s="10"/>
      <c r="L7" s="10" t="s">
        <v>9</v>
      </c>
      <c r="M7" s="10"/>
      <c r="N7" s="10"/>
      <c r="O7" s="10"/>
      <c r="P7" s="1" t="s">
        <v>10</v>
      </c>
    </row>
    <row r="8" spans="2:16" s="19" customFormat="1" ht="39.75" customHeight="1">
      <c r="B8" s="4"/>
      <c r="C8" s="7"/>
      <c r="D8" s="10" t="s">
        <v>11</v>
      </c>
      <c r="E8" s="10"/>
      <c r="F8" s="10"/>
      <c r="G8" s="10"/>
      <c r="H8" s="10" t="s">
        <v>12</v>
      </c>
      <c r="I8" s="10"/>
      <c r="J8" s="10"/>
      <c r="K8" s="10"/>
      <c r="L8" s="10" t="s">
        <v>13</v>
      </c>
      <c r="M8" s="10"/>
      <c r="N8" s="10"/>
      <c r="O8" s="10"/>
      <c r="P8" s="13"/>
    </row>
    <row r="9" spans="2:16" s="19" customFormat="1" ht="39.75" customHeight="1">
      <c r="B9" s="20" t="s">
        <v>14</v>
      </c>
      <c r="C9" s="21" t="s">
        <v>15</v>
      </c>
      <c r="D9" s="23" t="s">
        <v>16</v>
      </c>
      <c r="E9" s="23" t="s">
        <v>17</v>
      </c>
      <c r="F9" s="23" t="s">
        <v>18</v>
      </c>
      <c r="G9" s="23" t="s">
        <v>19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16</v>
      </c>
      <c r="M9" s="23" t="s">
        <v>17</v>
      </c>
      <c r="N9" s="23" t="s">
        <v>18</v>
      </c>
      <c r="O9" s="23" t="s">
        <v>19</v>
      </c>
      <c r="P9" s="14"/>
    </row>
    <row r="10" spans="2:16" s="19" customFormat="1" ht="30" customHeight="1">
      <c r="B10" s="24" t="s">
        <v>20</v>
      </c>
      <c r="C10" s="25" t="s">
        <v>21</v>
      </c>
      <c r="D10" s="26">
        <f>TSE!$E$23</f>
        <v>363</v>
      </c>
      <c r="E10" s="27">
        <f>TSE!$F$23</f>
        <v>56</v>
      </c>
      <c r="F10" s="27">
        <f>TSE!$G$23</f>
        <v>5</v>
      </c>
      <c r="G10" s="28">
        <f t="shared" ref="G10:G37" si="0">SUM(D10:F10)</f>
        <v>424</v>
      </c>
      <c r="H10" s="26">
        <f>TSE!$E$37</f>
        <v>406</v>
      </c>
      <c r="I10" s="27">
        <f>TSE!$F$37</f>
        <v>54</v>
      </c>
      <c r="J10" s="27">
        <f>TSE!$G$37</f>
        <v>0</v>
      </c>
      <c r="K10" s="28">
        <f t="shared" ref="K10:K37" si="1">SUM(H10:J10)</f>
        <v>460</v>
      </c>
      <c r="L10" s="26">
        <f>TSE!$E$51</f>
        <v>0</v>
      </c>
      <c r="M10" s="27">
        <f>TSE!$F$51</f>
        <v>0</v>
      </c>
      <c r="N10" s="27">
        <f>TSE!$G$51</f>
        <v>0</v>
      </c>
      <c r="O10" s="28">
        <f t="shared" ref="O10:O37" si="2">SUM(L10:N10)</f>
        <v>0</v>
      </c>
      <c r="P10" s="29">
        <f t="shared" ref="P10:P37" si="3">O10+K10+G10</f>
        <v>884</v>
      </c>
    </row>
    <row r="11" spans="2:16" s="19" customFormat="1" ht="30" customHeight="1">
      <c r="B11" s="30" t="s">
        <v>22</v>
      </c>
      <c r="C11" s="31" t="s">
        <v>23</v>
      </c>
      <c r="D11" s="32">
        <f>'TRE-AC'!$E$23</f>
        <v>39</v>
      </c>
      <c r="E11" s="33">
        <f>'TRE-AC'!$F$23</f>
        <v>4</v>
      </c>
      <c r="F11" s="33">
        <f>'TRE-AC'!$G$23</f>
        <v>0</v>
      </c>
      <c r="G11" s="34">
        <f t="shared" si="0"/>
        <v>43</v>
      </c>
      <c r="H11" s="32">
        <f>'TRE-AC'!$E$37</f>
        <v>68</v>
      </c>
      <c r="I11" s="33">
        <f>'TRE-AC'!$F$37</f>
        <v>3</v>
      </c>
      <c r="J11" s="33">
        <f>'TRE-AC'!$G$37</f>
        <v>0</v>
      </c>
      <c r="K11" s="34">
        <f t="shared" si="1"/>
        <v>71</v>
      </c>
      <c r="L11" s="32">
        <f>'TRE-AC'!$E$51</f>
        <v>0</v>
      </c>
      <c r="M11" s="33">
        <f>'TRE-AC'!$F$51</f>
        <v>0</v>
      </c>
      <c r="N11" s="33">
        <f>'TRE-AC'!$G$51</f>
        <v>0</v>
      </c>
      <c r="O11" s="34">
        <f t="shared" si="2"/>
        <v>0</v>
      </c>
      <c r="P11" s="35">
        <f t="shared" si="3"/>
        <v>114</v>
      </c>
    </row>
    <row r="12" spans="2:16" s="19" customFormat="1" ht="30" customHeight="1">
      <c r="B12" s="30" t="s">
        <v>24</v>
      </c>
      <c r="C12" s="31" t="s">
        <v>25</v>
      </c>
      <c r="D12" s="32">
        <f>'TRE-AL'!$E$23</f>
        <v>98</v>
      </c>
      <c r="E12" s="33">
        <f>'TRE-AL'!$F$23</f>
        <v>18</v>
      </c>
      <c r="F12" s="33">
        <f>'TRE-AL'!$G$23</f>
        <v>0</v>
      </c>
      <c r="G12" s="34">
        <f t="shared" si="0"/>
        <v>116</v>
      </c>
      <c r="H12" s="32">
        <f>'TRE-AL'!$E$37</f>
        <v>145</v>
      </c>
      <c r="I12" s="33">
        <f>'TRE-AL'!$F$37</f>
        <v>14</v>
      </c>
      <c r="J12" s="33">
        <f>'TRE-AL'!$G$37</f>
        <v>0</v>
      </c>
      <c r="K12" s="34">
        <f t="shared" si="1"/>
        <v>159</v>
      </c>
      <c r="L12" s="32">
        <f>'TRE-AL'!$E$51</f>
        <v>0</v>
      </c>
      <c r="M12" s="33">
        <f>'TRE-AL'!$F$51</f>
        <v>0</v>
      </c>
      <c r="N12" s="33">
        <f>'TRE-AL'!$G$51</f>
        <v>0</v>
      </c>
      <c r="O12" s="34">
        <f t="shared" si="2"/>
        <v>0</v>
      </c>
      <c r="P12" s="35">
        <f t="shared" si="3"/>
        <v>275</v>
      </c>
    </row>
    <row r="13" spans="2:16" s="19" customFormat="1" ht="30" customHeight="1">
      <c r="B13" s="30" t="s">
        <v>26</v>
      </c>
      <c r="C13" s="31" t="s">
        <v>27</v>
      </c>
      <c r="D13" s="32">
        <f>'TRE-AM'!$E$23</f>
        <v>124</v>
      </c>
      <c r="E13" s="33">
        <f>'TRE-AM'!$F$23</f>
        <v>5</v>
      </c>
      <c r="F13" s="33">
        <f>'TRE-AM'!$G$23</f>
        <v>0</v>
      </c>
      <c r="G13" s="34">
        <f t="shared" si="0"/>
        <v>129</v>
      </c>
      <c r="H13" s="32">
        <f>'TRE-AM'!$E$37</f>
        <v>165</v>
      </c>
      <c r="I13" s="33">
        <f>'TRE-AM'!$F$37</f>
        <v>14</v>
      </c>
      <c r="J13" s="33">
        <f>'TRE-AM'!$G$37</f>
        <v>0</v>
      </c>
      <c r="K13" s="34">
        <f t="shared" si="1"/>
        <v>179</v>
      </c>
      <c r="L13" s="32">
        <f>'TRE-AM'!$E$51</f>
        <v>0</v>
      </c>
      <c r="M13" s="33">
        <f>'TRE-AM'!$F$51</f>
        <v>0</v>
      </c>
      <c r="N13" s="33">
        <f>'TRE-AM'!$G$51</f>
        <v>0</v>
      </c>
      <c r="O13" s="34">
        <f t="shared" si="2"/>
        <v>0</v>
      </c>
      <c r="P13" s="35">
        <f t="shared" si="3"/>
        <v>308</v>
      </c>
    </row>
    <row r="14" spans="2:16" s="19" customFormat="1" ht="30" customHeight="1">
      <c r="B14" s="30" t="s">
        <v>28</v>
      </c>
      <c r="C14" s="31" t="s">
        <v>29</v>
      </c>
      <c r="D14" s="32">
        <f>'TRE-BA'!$E$23</f>
        <v>347</v>
      </c>
      <c r="E14" s="33">
        <f>'TRE-BA'!$F$23</f>
        <v>23</v>
      </c>
      <c r="F14" s="33">
        <f>'TRE-BA'!$G$23</f>
        <v>2</v>
      </c>
      <c r="G14" s="34">
        <f t="shared" si="0"/>
        <v>372</v>
      </c>
      <c r="H14" s="32">
        <f>'TRE-BA'!$E$37</f>
        <v>493</v>
      </c>
      <c r="I14" s="33">
        <f>'TRE-BA'!$F$37</f>
        <v>30</v>
      </c>
      <c r="J14" s="33">
        <f>'TRE-BA'!$G$37</f>
        <v>4</v>
      </c>
      <c r="K14" s="34">
        <f t="shared" si="1"/>
        <v>527</v>
      </c>
      <c r="L14" s="32">
        <f>'TRE-BA'!$E$51</f>
        <v>0</v>
      </c>
      <c r="M14" s="33">
        <f>'TRE-BA'!$F$51</f>
        <v>0</v>
      </c>
      <c r="N14" s="33">
        <f>'TRE-BA'!$G$51</f>
        <v>0</v>
      </c>
      <c r="O14" s="34">
        <f t="shared" si="2"/>
        <v>0</v>
      </c>
      <c r="P14" s="35">
        <f t="shared" si="3"/>
        <v>899</v>
      </c>
    </row>
    <row r="15" spans="2:16" s="19" customFormat="1" ht="30" customHeight="1">
      <c r="B15" s="30" t="s">
        <v>30</v>
      </c>
      <c r="C15" s="31" t="s">
        <v>31</v>
      </c>
      <c r="D15" s="32">
        <f>'TRE-CE'!$E$23</f>
        <v>222</v>
      </c>
      <c r="E15" s="33">
        <f>'TRE-CE'!$F$23</f>
        <v>21</v>
      </c>
      <c r="F15" s="33">
        <f>'TRE-CE'!$G$23</f>
        <v>1</v>
      </c>
      <c r="G15" s="34">
        <f t="shared" si="0"/>
        <v>244</v>
      </c>
      <c r="H15" s="32">
        <f>'TRE-CE'!$E$37</f>
        <v>351</v>
      </c>
      <c r="I15" s="33">
        <f>'TRE-CE'!$F$37</f>
        <v>16</v>
      </c>
      <c r="J15" s="33">
        <f>'TRE-CE'!$G$37</f>
        <v>1</v>
      </c>
      <c r="K15" s="34">
        <f t="shared" si="1"/>
        <v>368</v>
      </c>
      <c r="L15" s="32">
        <f>'TRE-CE'!$E$51</f>
        <v>0</v>
      </c>
      <c r="M15" s="33">
        <f>'TRE-CE'!$F$51</f>
        <v>0</v>
      </c>
      <c r="N15" s="33">
        <f>'TRE-CE'!$G$51</f>
        <v>0</v>
      </c>
      <c r="O15" s="34">
        <f t="shared" si="2"/>
        <v>0</v>
      </c>
      <c r="P15" s="35">
        <f t="shared" si="3"/>
        <v>612</v>
      </c>
    </row>
    <row r="16" spans="2:16" s="19" customFormat="1" ht="30" customHeight="1">
      <c r="B16" s="30" t="s">
        <v>32</v>
      </c>
      <c r="C16" s="31" t="s">
        <v>33</v>
      </c>
      <c r="D16" s="32">
        <f>'TRE-DF'!$E$23</f>
        <v>75</v>
      </c>
      <c r="E16" s="33">
        <f>'TRE-DF'!$F$23</f>
        <v>8</v>
      </c>
      <c r="F16" s="33">
        <f>'TRE-DF'!$G$23</f>
        <v>1</v>
      </c>
      <c r="G16" s="34">
        <f t="shared" si="0"/>
        <v>84</v>
      </c>
      <c r="H16" s="32">
        <f>'TRE-DF'!$E$37</f>
        <v>118</v>
      </c>
      <c r="I16" s="33">
        <f>'TRE-DF'!$F$37</f>
        <v>10</v>
      </c>
      <c r="J16" s="33">
        <f>'TRE-DF'!$G$37</f>
        <v>1</v>
      </c>
      <c r="K16" s="34">
        <f t="shared" si="1"/>
        <v>129</v>
      </c>
      <c r="L16" s="32">
        <f>'TRE-DF'!$E$51</f>
        <v>0</v>
      </c>
      <c r="M16" s="33">
        <f>'TRE-DF'!$F$51</f>
        <v>0</v>
      </c>
      <c r="N16" s="33">
        <f>'TRE-DF'!$G$51</f>
        <v>0</v>
      </c>
      <c r="O16" s="34">
        <f t="shared" si="2"/>
        <v>0</v>
      </c>
      <c r="P16" s="35">
        <f t="shared" si="3"/>
        <v>213</v>
      </c>
    </row>
    <row r="17" spans="2:16" s="19" customFormat="1" ht="30" customHeight="1">
      <c r="B17" s="30" t="s">
        <v>34</v>
      </c>
      <c r="C17" s="31" t="s">
        <v>35</v>
      </c>
      <c r="D17" s="32">
        <f>'TRE-ES'!$E$23</f>
        <v>127</v>
      </c>
      <c r="E17" s="33">
        <f>'TRE-ES'!$F$23</f>
        <v>6</v>
      </c>
      <c r="F17" s="33">
        <f>'TRE-ES'!$G$23</f>
        <v>1</v>
      </c>
      <c r="G17" s="34">
        <f t="shared" si="0"/>
        <v>134</v>
      </c>
      <c r="H17" s="32">
        <f>'TRE-ES'!$E$37</f>
        <v>185</v>
      </c>
      <c r="I17" s="33">
        <f>'TRE-ES'!$F$37</f>
        <v>12</v>
      </c>
      <c r="J17" s="33">
        <f>'TRE-ES'!$G$37</f>
        <v>0</v>
      </c>
      <c r="K17" s="34">
        <f t="shared" si="1"/>
        <v>197</v>
      </c>
      <c r="L17" s="32">
        <f>'TRE-ES'!$E$51</f>
        <v>0</v>
      </c>
      <c r="M17" s="33">
        <f>'TRE-ES'!$F$51</f>
        <v>0</v>
      </c>
      <c r="N17" s="33">
        <f>'TRE-ES'!$G$51</f>
        <v>0</v>
      </c>
      <c r="O17" s="34">
        <f t="shared" si="2"/>
        <v>0</v>
      </c>
      <c r="P17" s="35">
        <f t="shared" si="3"/>
        <v>331</v>
      </c>
    </row>
    <row r="18" spans="2:16" s="19" customFormat="1" ht="30" customHeight="1">
      <c r="B18" s="30" t="s">
        <v>36</v>
      </c>
      <c r="C18" s="31" t="s">
        <v>37</v>
      </c>
      <c r="D18" s="32">
        <f>'TRE-GO'!$E$23</f>
        <v>197</v>
      </c>
      <c r="E18" s="33">
        <f>'TRE-GO'!$F$23</f>
        <v>16</v>
      </c>
      <c r="F18" s="33">
        <f>'TRE-GO'!$G$23</f>
        <v>0</v>
      </c>
      <c r="G18" s="34">
        <f t="shared" si="0"/>
        <v>213</v>
      </c>
      <c r="H18" s="32">
        <f>'TRE-GO'!$E$37</f>
        <v>271</v>
      </c>
      <c r="I18" s="33">
        <f>'TRE-GO'!$F$37</f>
        <v>28</v>
      </c>
      <c r="J18" s="33">
        <f>'TRE-GO'!$G$37</f>
        <v>0</v>
      </c>
      <c r="K18" s="34">
        <f t="shared" si="1"/>
        <v>299</v>
      </c>
      <c r="L18" s="32">
        <f>'TRE-GO'!$E$51</f>
        <v>0</v>
      </c>
      <c r="M18" s="33">
        <f>'TRE-GO'!$F$51</f>
        <v>0</v>
      </c>
      <c r="N18" s="33">
        <f>'TRE-GO'!$G$51</f>
        <v>0</v>
      </c>
      <c r="O18" s="34">
        <f t="shared" si="2"/>
        <v>0</v>
      </c>
      <c r="P18" s="35">
        <f t="shared" si="3"/>
        <v>512</v>
      </c>
    </row>
    <row r="19" spans="2:16" s="19" customFormat="1" ht="30" customHeight="1">
      <c r="B19" s="30" t="s">
        <v>38</v>
      </c>
      <c r="C19" s="31" t="s">
        <v>39</v>
      </c>
      <c r="D19" s="32">
        <f>'TRE-MA'!$E$23</f>
        <v>162</v>
      </c>
      <c r="E19" s="33">
        <f>'TRE-MA'!$F$23</f>
        <v>35</v>
      </c>
      <c r="F19" s="33">
        <f>'TRE-MA'!$G$23</f>
        <v>1</v>
      </c>
      <c r="G19" s="34">
        <f t="shared" si="0"/>
        <v>198</v>
      </c>
      <c r="H19" s="32">
        <f>'TRE-MA'!$E$37</f>
        <v>232</v>
      </c>
      <c r="I19" s="33">
        <f>'TRE-MA'!$F$37</f>
        <v>45</v>
      </c>
      <c r="J19" s="33">
        <f>'TRE-MA'!$G$37</f>
        <v>1</v>
      </c>
      <c r="K19" s="34">
        <f t="shared" si="1"/>
        <v>278</v>
      </c>
      <c r="L19" s="32">
        <f>'TRE-MA'!$E$51</f>
        <v>0</v>
      </c>
      <c r="M19" s="33">
        <f>'TRE-MA'!$F$51</f>
        <v>0</v>
      </c>
      <c r="N19" s="33">
        <f>'TRE-MA'!$G$51</f>
        <v>0</v>
      </c>
      <c r="O19" s="34">
        <f t="shared" si="2"/>
        <v>0</v>
      </c>
      <c r="P19" s="35">
        <f t="shared" si="3"/>
        <v>476</v>
      </c>
    </row>
    <row r="20" spans="2:16" s="19" customFormat="1" ht="30" customHeight="1">
      <c r="B20" s="30" t="s">
        <v>40</v>
      </c>
      <c r="C20" s="31" t="s">
        <v>41</v>
      </c>
      <c r="D20" s="32">
        <f>'TRE-MT'!$E$23</f>
        <v>109</v>
      </c>
      <c r="E20" s="33">
        <f>'TRE-MT'!$F$23</f>
        <v>6</v>
      </c>
      <c r="F20" s="33">
        <f>'TRE-MT'!$G$23</f>
        <v>0</v>
      </c>
      <c r="G20" s="34">
        <f t="shared" si="0"/>
        <v>115</v>
      </c>
      <c r="H20" s="32">
        <f>'TRE-MT'!$E$37</f>
        <v>165</v>
      </c>
      <c r="I20" s="33">
        <f>'TRE-MT'!$F$37</f>
        <v>5</v>
      </c>
      <c r="J20" s="33">
        <f>'TRE-MT'!$G$37</f>
        <v>1</v>
      </c>
      <c r="K20" s="34">
        <f t="shared" si="1"/>
        <v>171</v>
      </c>
      <c r="L20" s="32">
        <f>'TRE-MT'!$E$51</f>
        <v>0</v>
      </c>
      <c r="M20" s="33">
        <f>'TRE-MT'!$F$51</f>
        <v>0</v>
      </c>
      <c r="N20" s="33">
        <f>'TRE-MT'!$G$51</f>
        <v>0</v>
      </c>
      <c r="O20" s="34">
        <f t="shared" si="2"/>
        <v>0</v>
      </c>
      <c r="P20" s="35">
        <f t="shared" si="3"/>
        <v>286</v>
      </c>
    </row>
    <row r="21" spans="2:16" s="19" customFormat="1" ht="30" customHeight="1">
      <c r="B21" s="30" t="s">
        <v>42</v>
      </c>
      <c r="C21" s="31" t="s">
        <v>43</v>
      </c>
      <c r="D21" s="32">
        <f>'TRE-MS'!$E$23</f>
        <v>109</v>
      </c>
      <c r="E21" s="33">
        <f>'TRE-MS'!$F$23</f>
        <v>8</v>
      </c>
      <c r="F21" s="33">
        <f>'TRE-MS'!$G$23</f>
        <v>0</v>
      </c>
      <c r="G21" s="34">
        <f t="shared" si="0"/>
        <v>117</v>
      </c>
      <c r="H21" s="32">
        <f>'TRE-MS'!$E$37</f>
        <v>147</v>
      </c>
      <c r="I21" s="33">
        <f>'TRE-MS'!$F$37</f>
        <v>7</v>
      </c>
      <c r="J21" s="33">
        <f>'TRE-MS'!$G$37</f>
        <v>1</v>
      </c>
      <c r="K21" s="34">
        <f t="shared" si="1"/>
        <v>155</v>
      </c>
      <c r="L21" s="32">
        <f>'TRE-MS'!$E$51</f>
        <v>0</v>
      </c>
      <c r="M21" s="33">
        <f>'TRE-MS'!$F$51</f>
        <v>0</v>
      </c>
      <c r="N21" s="33">
        <f>'TRE-MS'!$G$51</f>
        <v>0</v>
      </c>
      <c r="O21" s="34">
        <f t="shared" si="2"/>
        <v>0</v>
      </c>
      <c r="P21" s="35">
        <f t="shared" si="3"/>
        <v>272</v>
      </c>
    </row>
    <row r="22" spans="2:16" s="19" customFormat="1" ht="30" customHeight="1">
      <c r="B22" s="30" t="s">
        <v>44</v>
      </c>
      <c r="C22" s="31" t="s">
        <v>45</v>
      </c>
      <c r="D22" s="32">
        <f>'TRE-MG'!$E$23</f>
        <v>637</v>
      </c>
      <c r="E22" s="33">
        <f>'TRE-MG'!$F$23</f>
        <v>45</v>
      </c>
      <c r="F22" s="33">
        <f>'TRE-MG'!$G$23</f>
        <v>1</v>
      </c>
      <c r="G22" s="34">
        <f t="shared" si="0"/>
        <v>683</v>
      </c>
      <c r="H22" s="32">
        <f>'TRE-MG'!$E$37</f>
        <v>969</v>
      </c>
      <c r="I22" s="33">
        <f>'TRE-MG'!$F$37</f>
        <v>36</v>
      </c>
      <c r="J22" s="33">
        <f>'TRE-MG'!$G$37</f>
        <v>3</v>
      </c>
      <c r="K22" s="34">
        <f t="shared" si="1"/>
        <v>1008</v>
      </c>
      <c r="L22" s="32">
        <f>'TRE-MG'!$E$51</f>
        <v>0</v>
      </c>
      <c r="M22" s="33">
        <f>'TRE-MG'!$F$51</f>
        <v>0</v>
      </c>
      <c r="N22" s="33">
        <f>'TRE-MG'!$G$51</f>
        <v>0</v>
      </c>
      <c r="O22" s="34">
        <f t="shared" si="2"/>
        <v>0</v>
      </c>
      <c r="P22" s="35">
        <f t="shared" si="3"/>
        <v>1691</v>
      </c>
    </row>
    <row r="23" spans="2:16" s="19" customFormat="1" ht="30" customHeight="1">
      <c r="B23" s="30" t="s">
        <v>46</v>
      </c>
      <c r="C23" s="31" t="s">
        <v>47</v>
      </c>
      <c r="D23" s="32">
        <f>'TRE-PA'!$E$23</f>
        <v>178</v>
      </c>
      <c r="E23" s="33">
        <f>'TRE-PA'!$F$23</f>
        <v>16</v>
      </c>
      <c r="F23" s="33">
        <f>'TRE-PA'!$G$23</f>
        <v>0</v>
      </c>
      <c r="G23" s="34">
        <f t="shared" si="0"/>
        <v>194</v>
      </c>
      <c r="H23" s="32">
        <f>'TRE-PA'!$E$37</f>
        <v>273</v>
      </c>
      <c r="I23" s="33">
        <f>'TRE-PA'!$F$37</f>
        <v>15</v>
      </c>
      <c r="J23" s="33">
        <f>'TRE-PA'!$G$37</f>
        <v>0</v>
      </c>
      <c r="K23" s="34">
        <f t="shared" si="1"/>
        <v>288</v>
      </c>
      <c r="L23" s="32">
        <f>'TRE-PA'!$E$51</f>
        <v>0</v>
      </c>
      <c r="M23" s="33">
        <f>'TRE-PA'!$F$51</f>
        <v>0</v>
      </c>
      <c r="N23" s="33">
        <f>'TRE-PA'!$G$51</f>
        <v>0</v>
      </c>
      <c r="O23" s="34">
        <f t="shared" si="2"/>
        <v>0</v>
      </c>
      <c r="P23" s="35">
        <f t="shared" si="3"/>
        <v>482</v>
      </c>
    </row>
    <row r="24" spans="2:16" s="19" customFormat="1" ht="30" customHeight="1">
      <c r="B24" s="30" t="s">
        <v>48</v>
      </c>
      <c r="C24" s="31" t="s">
        <v>49</v>
      </c>
      <c r="D24" s="32">
        <f>'TRE-PB'!$E$23</f>
        <v>146</v>
      </c>
      <c r="E24" s="33">
        <f>'TRE-PB'!$F$23</f>
        <v>10</v>
      </c>
      <c r="F24" s="33">
        <f>'TRE-PB'!$G$23</f>
        <v>0</v>
      </c>
      <c r="G24" s="34">
        <f t="shared" si="0"/>
        <v>156</v>
      </c>
      <c r="H24" s="32">
        <f>'TRE-PB'!$E$37</f>
        <v>220</v>
      </c>
      <c r="I24" s="33">
        <f>'TRE-PB'!$F$37</f>
        <v>13</v>
      </c>
      <c r="J24" s="33">
        <f>'TRE-PB'!$G$37</f>
        <v>0</v>
      </c>
      <c r="K24" s="34">
        <f t="shared" si="1"/>
        <v>233</v>
      </c>
      <c r="L24" s="32">
        <f>'TRE-PB'!$E$51</f>
        <v>0</v>
      </c>
      <c r="M24" s="33">
        <f>'TRE-PB'!$F$51</f>
        <v>0</v>
      </c>
      <c r="N24" s="33">
        <f>'TRE-PB'!$G$51</f>
        <v>0</v>
      </c>
      <c r="O24" s="34">
        <f t="shared" si="2"/>
        <v>0</v>
      </c>
      <c r="P24" s="35">
        <f t="shared" si="3"/>
        <v>389</v>
      </c>
    </row>
    <row r="25" spans="2:16" s="19" customFormat="1" ht="30" customHeight="1">
      <c r="B25" s="30" t="s">
        <v>50</v>
      </c>
      <c r="C25" s="31" t="s">
        <v>51</v>
      </c>
      <c r="D25" s="32">
        <f>'TRE-PR'!$E$23</f>
        <v>355</v>
      </c>
      <c r="E25" s="33">
        <f>'TRE-PR'!$F$23</f>
        <v>21</v>
      </c>
      <c r="F25" s="33">
        <f>'TRE-PR'!$G$23</f>
        <v>5</v>
      </c>
      <c r="G25" s="34">
        <f t="shared" si="0"/>
        <v>381</v>
      </c>
      <c r="H25" s="32">
        <f>'TRE-PR'!$E$37</f>
        <v>467</v>
      </c>
      <c r="I25" s="33">
        <f>'TRE-PR'!$F$37</f>
        <v>16</v>
      </c>
      <c r="J25" s="33">
        <f>'TRE-PR'!$G$37</f>
        <v>0</v>
      </c>
      <c r="K25" s="34">
        <f t="shared" si="1"/>
        <v>483</v>
      </c>
      <c r="L25" s="32">
        <f>'TRE-PR'!$E$51</f>
        <v>0</v>
      </c>
      <c r="M25" s="33">
        <f>'TRE-PR'!$F$51</f>
        <v>0</v>
      </c>
      <c r="N25" s="33">
        <f>'TRE-PR'!$G$51</f>
        <v>0</v>
      </c>
      <c r="O25" s="34">
        <f t="shared" si="2"/>
        <v>0</v>
      </c>
      <c r="P25" s="35">
        <f t="shared" si="3"/>
        <v>864</v>
      </c>
    </row>
    <row r="26" spans="2:16" s="19" customFormat="1" ht="30" customHeight="1">
      <c r="B26" s="30" t="s">
        <v>52</v>
      </c>
      <c r="C26" s="31" t="s">
        <v>53</v>
      </c>
      <c r="D26" s="32">
        <f>'TRE-PE'!$E$23</f>
        <v>257</v>
      </c>
      <c r="E26" s="33">
        <f>'TRE-PE'!$F$23</f>
        <v>31</v>
      </c>
      <c r="F26" s="33">
        <f>'TRE-PE'!$G$23</f>
        <v>2</v>
      </c>
      <c r="G26" s="34">
        <f t="shared" si="0"/>
        <v>290</v>
      </c>
      <c r="H26" s="32">
        <f>'TRE-PE'!$E$37</f>
        <v>379</v>
      </c>
      <c r="I26" s="33">
        <f>'TRE-PE'!$F$37</f>
        <v>36</v>
      </c>
      <c r="J26" s="33">
        <f>'TRE-PE'!$G$37</f>
        <v>2</v>
      </c>
      <c r="K26" s="34">
        <f t="shared" si="1"/>
        <v>417</v>
      </c>
      <c r="L26" s="32">
        <f>'TRE-PE'!$E$51</f>
        <v>0</v>
      </c>
      <c r="M26" s="33">
        <f>'TRE-PE'!$F$51</f>
        <v>0</v>
      </c>
      <c r="N26" s="33">
        <f>'TRE-PE'!$G$51</f>
        <v>0</v>
      </c>
      <c r="O26" s="34">
        <f t="shared" si="2"/>
        <v>0</v>
      </c>
      <c r="P26" s="35">
        <f t="shared" si="3"/>
        <v>707</v>
      </c>
    </row>
    <row r="27" spans="2:16" s="19" customFormat="1" ht="30" customHeight="1">
      <c r="B27" s="30" t="s">
        <v>54</v>
      </c>
      <c r="C27" s="31" t="s">
        <v>55</v>
      </c>
      <c r="D27" s="32">
        <f>'TRE-PI'!$E$23</f>
        <v>159</v>
      </c>
      <c r="E27" s="33">
        <f>'TRE-PI'!$F$23</f>
        <v>12</v>
      </c>
      <c r="F27" s="33">
        <f>'TRE-PI'!$G$23</f>
        <v>0</v>
      </c>
      <c r="G27" s="34">
        <f t="shared" si="0"/>
        <v>171</v>
      </c>
      <c r="H27" s="32">
        <f>'TRE-PI'!$E$37</f>
        <v>223</v>
      </c>
      <c r="I27" s="33">
        <f>'TRE-PI'!$F$37</f>
        <v>12</v>
      </c>
      <c r="J27" s="33">
        <f>'TRE-PI'!$G$37</f>
        <v>0</v>
      </c>
      <c r="K27" s="34">
        <f t="shared" si="1"/>
        <v>235</v>
      </c>
      <c r="L27" s="32">
        <f>'TRE-PI'!$E$51</f>
        <v>0</v>
      </c>
      <c r="M27" s="33">
        <f>'TRE-PI'!$F$51</f>
        <v>0</v>
      </c>
      <c r="N27" s="33">
        <f>'TRE-PI'!$G$51</f>
        <v>0</v>
      </c>
      <c r="O27" s="34">
        <f t="shared" si="2"/>
        <v>0</v>
      </c>
      <c r="P27" s="35">
        <f t="shared" si="3"/>
        <v>406</v>
      </c>
    </row>
    <row r="28" spans="2:16" s="19" customFormat="1" ht="30" customHeight="1">
      <c r="B28" s="30" t="s">
        <v>56</v>
      </c>
      <c r="C28" s="31" t="s">
        <v>57</v>
      </c>
      <c r="D28" s="32">
        <f>'TRE-RJ'!$E$23</f>
        <v>484</v>
      </c>
      <c r="E28" s="33">
        <f>'TRE-RJ'!$F$23</f>
        <v>19</v>
      </c>
      <c r="F28" s="33">
        <f>'TRE-RJ'!$G$23</f>
        <v>2</v>
      </c>
      <c r="G28" s="34">
        <f t="shared" si="0"/>
        <v>505</v>
      </c>
      <c r="H28" s="32">
        <f>'TRE-RJ'!$E$37</f>
        <v>745</v>
      </c>
      <c r="I28" s="33">
        <f>'TRE-RJ'!$F$37</f>
        <v>29</v>
      </c>
      <c r="J28" s="33">
        <f>'TRE-RJ'!$G$37</f>
        <v>4</v>
      </c>
      <c r="K28" s="34">
        <f t="shared" si="1"/>
        <v>778</v>
      </c>
      <c r="L28" s="32">
        <f>'TRE-RJ'!$E$51</f>
        <v>6</v>
      </c>
      <c r="M28" s="33">
        <f>'TRE-RJ'!$F$51</f>
        <v>0</v>
      </c>
      <c r="N28" s="33">
        <f>'TRE-RJ'!$G$51</f>
        <v>1</v>
      </c>
      <c r="O28" s="34">
        <f t="shared" si="2"/>
        <v>7</v>
      </c>
      <c r="P28" s="35">
        <f t="shared" si="3"/>
        <v>1290</v>
      </c>
    </row>
    <row r="29" spans="2:16" s="19" customFormat="1" ht="30" customHeight="1">
      <c r="B29" s="30" t="s">
        <v>58</v>
      </c>
      <c r="C29" s="31" t="s">
        <v>59</v>
      </c>
      <c r="D29" s="32">
        <f>'TRE-RN'!$E$23</f>
        <v>124</v>
      </c>
      <c r="E29" s="33">
        <f>'TRE-RN'!$F$23</f>
        <v>18</v>
      </c>
      <c r="F29" s="33">
        <f>'TRE-RN'!$G$23</f>
        <v>0</v>
      </c>
      <c r="G29" s="34">
        <f t="shared" si="0"/>
        <v>142</v>
      </c>
      <c r="H29" s="32">
        <f>'TRE-RN'!$E$37</f>
        <v>186</v>
      </c>
      <c r="I29" s="33">
        <f>'TRE-RN'!$F$37</f>
        <v>15</v>
      </c>
      <c r="J29" s="33">
        <f>'TRE-RN'!$G$37</f>
        <v>0</v>
      </c>
      <c r="K29" s="34">
        <f t="shared" si="1"/>
        <v>201</v>
      </c>
      <c r="L29" s="32">
        <f>'TRE-RN'!$E$51</f>
        <v>0</v>
      </c>
      <c r="M29" s="33">
        <f>'TRE-RN'!$F$51</f>
        <v>0</v>
      </c>
      <c r="N29" s="33">
        <f>'TRE-RN'!$G$51</f>
        <v>0</v>
      </c>
      <c r="O29" s="34">
        <f t="shared" si="2"/>
        <v>0</v>
      </c>
      <c r="P29" s="35">
        <f t="shared" si="3"/>
        <v>343</v>
      </c>
    </row>
    <row r="30" spans="2:16" s="19" customFormat="1" ht="30" customHeight="1">
      <c r="B30" s="30" t="s">
        <v>60</v>
      </c>
      <c r="C30" s="31" t="s">
        <v>61</v>
      </c>
      <c r="D30" s="32">
        <f>'TRE-RS'!$E$23</f>
        <v>321</v>
      </c>
      <c r="E30" s="33">
        <f>'TRE-RS'!$F$23</f>
        <v>8</v>
      </c>
      <c r="F30" s="33">
        <f>'TRE-RS'!$G$23</f>
        <v>0</v>
      </c>
      <c r="G30" s="34">
        <f t="shared" si="0"/>
        <v>329</v>
      </c>
      <c r="H30" s="32">
        <f>'TRE-RS'!$E$37</f>
        <v>443</v>
      </c>
      <c r="I30" s="33">
        <f>'TRE-RS'!$F$37</f>
        <v>12</v>
      </c>
      <c r="J30" s="33">
        <f>'TRE-RS'!$G$37</f>
        <v>0</v>
      </c>
      <c r="K30" s="34">
        <f t="shared" si="1"/>
        <v>455</v>
      </c>
      <c r="L30" s="32">
        <f>'TRE-RS'!$E$51</f>
        <v>0</v>
      </c>
      <c r="M30" s="33">
        <f>'TRE-RS'!$F$51</f>
        <v>0</v>
      </c>
      <c r="N30" s="33">
        <f>'TRE-RS'!$G$51</f>
        <v>0</v>
      </c>
      <c r="O30" s="34">
        <f t="shared" si="2"/>
        <v>0</v>
      </c>
      <c r="P30" s="35">
        <f t="shared" si="3"/>
        <v>784</v>
      </c>
    </row>
    <row r="31" spans="2:16" s="19" customFormat="1" ht="30" customHeight="1">
      <c r="B31" s="30" t="s">
        <v>62</v>
      </c>
      <c r="C31" s="31" t="s">
        <v>63</v>
      </c>
      <c r="D31" s="32">
        <f>'TRE-RO'!$E$23</f>
        <v>71</v>
      </c>
      <c r="E31" s="33">
        <f>'TRE-RO'!$F$23</f>
        <v>6</v>
      </c>
      <c r="F31" s="33">
        <f>'TRE-RO'!$G$23</f>
        <v>0</v>
      </c>
      <c r="G31" s="34">
        <f t="shared" si="0"/>
        <v>77</v>
      </c>
      <c r="H31" s="32">
        <f>'TRE-RO'!$E$37</f>
        <v>110</v>
      </c>
      <c r="I31" s="33">
        <f>'TRE-RO'!$F$37</f>
        <v>6</v>
      </c>
      <c r="J31" s="33">
        <f>'TRE-RO'!$G$37</f>
        <v>0</v>
      </c>
      <c r="K31" s="34">
        <f t="shared" si="1"/>
        <v>116</v>
      </c>
      <c r="L31" s="32">
        <f>'TRE-RO'!$E$51</f>
        <v>0</v>
      </c>
      <c r="M31" s="33">
        <f>'TRE-RO'!$F$51</f>
        <v>0</v>
      </c>
      <c r="N31" s="33">
        <f>'TRE-RO'!$G$51</f>
        <v>0</v>
      </c>
      <c r="O31" s="34">
        <f t="shared" si="2"/>
        <v>0</v>
      </c>
      <c r="P31" s="35">
        <f t="shared" si="3"/>
        <v>193</v>
      </c>
    </row>
    <row r="32" spans="2:16" s="19" customFormat="1" ht="30" customHeight="1">
      <c r="B32" s="30" t="s">
        <v>64</v>
      </c>
      <c r="C32" s="31" t="s">
        <v>65</v>
      </c>
      <c r="D32" s="32">
        <f>'TRE-SC'!$E$23</f>
        <v>184</v>
      </c>
      <c r="E32" s="33">
        <f>'TRE-SC'!$F$23</f>
        <v>14</v>
      </c>
      <c r="F32" s="33">
        <f>'TRE-SC'!$G$23</f>
        <v>1</v>
      </c>
      <c r="G32" s="34">
        <f t="shared" si="0"/>
        <v>199</v>
      </c>
      <c r="H32" s="32">
        <f>'TRE-SC'!$E$37</f>
        <v>271</v>
      </c>
      <c r="I32" s="33">
        <f>'TRE-SC'!$F$37</f>
        <v>23</v>
      </c>
      <c r="J32" s="33">
        <f>'TRE-SC'!$G$37</f>
        <v>0</v>
      </c>
      <c r="K32" s="34">
        <f t="shared" si="1"/>
        <v>294</v>
      </c>
      <c r="L32" s="32">
        <f>'TRE-SC'!$E$51</f>
        <v>0</v>
      </c>
      <c r="M32" s="33">
        <f>'TRE-SC'!$F$51</f>
        <v>0</v>
      </c>
      <c r="N32" s="33">
        <f>'TRE-SC'!$G$51</f>
        <v>0</v>
      </c>
      <c r="O32" s="34">
        <f t="shared" si="2"/>
        <v>0</v>
      </c>
      <c r="P32" s="35">
        <f t="shared" si="3"/>
        <v>493</v>
      </c>
    </row>
    <row r="33" spans="2:16" s="19" customFormat="1" ht="30" customHeight="1">
      <c r="B33" s="30" t="s">
        <v>66</v>
      </c>
      <c r="C33" s="31" t="s">
        <v>67</v>
      </c>
      <c r="D33" s="32">
        <f>'TRE-SP'!$E$23</f>
        <v>747</v>
      </c>
      <c r="E33" s="33">
        <f>'TRE-SP'!$F$23</f>
        <v>63</v>
      </c>
      <c r="F33" s="33">
        <f>'TRE-SP'!$G$23</f>
        <v>1</v>
      </c>
      <c r="G33" s="34">
        <f t="shared" si="0"/>
        <v>811</v>
      </c>
      <c r="H33" s="32">
        <f>'TRE-SP'!$E$37</f>
        <v>1172</v>
      </c>
      <c r="I33" s="33">
        <f>'TRE-SP'!$F$37</f>
        <v>75</v>
      </c>
      <c r="J33" s="33">
        <f>'TRE-SP'!$G$37</f>
        <v>4</v>
      </c>
      <c r="K33" s="34">
        <f t="shared" si="1"/>
        <v>1251</v>
      </c>
      <c r="L33" s="32">
        <f>'TRE-SP'!$E$51</f>
        <v>0</v>
      </c>
      <c r="M33" s="33">
        <f>'TRE-SP'!$F$51</f>
        <v>0</v>
      </c>
      <c r="N33" s="33">
        <f>'TRE-SP'!$G$51</f>
        <v>0</v>
      </c>
      <c r="O33" s="34">
        <f t="shared" si="2"/>
        <v>0</v>
      </c>
      <c r="P33" s="35">
        <f t="shared" si="3"/>
        <v>2062</v>
      </c>
    </row>
    <row r="34" spans="2:16" s="19" customFormat="1" ht="30" customHeight="1">
      <c r="B34" s="30" t="s">
        <v>68</v>
      </c>
      <c r="C34" s="31" t="s">
        <v>69</v>
      </c>
      <c r="D34" s="32">
        <f>'TRE-SE'!$E$23</f>
        <v>76</v>
      </c>
      <c r="E34" s="33">
        <f>'TRE-SE'!$F$23</f>
        <v>10</v>
      </c>
      <c r="F34" s="33">
        <f>'TRE-SE'!$G$23</f>
        <v>0</v>
      </c>
      <c r="G34" s="34">
        <f t="shared" si="0"/>
        <v>86</v>
      </c>
      <c r="H34" s="32">
        <f>'TRE-SE'!$E$37</f>
        <v>125</v>
      </c>
      <c r="I34" s="33">
        <f>'TRE-SE'!$F$37</f>
        <v>11</v>
      </c>
      <c r="J34" s="33">
        <f>'TRE-SE'!$G$37</f>
        <v>0</v>
      </c>
      <c r="K34" s="34">
        <f t="shared" si="1"/>
        <v>136</v>
      </c>
      <c r="L34" s="32">
        <f>'TRE-SE'!$E$51</f>
        <v>0</v>
      </c>
      <c r="M34" s="33">
        <f>'TRE-SE'!$F$51</f>
        <v>0</v>
      </c>
      <c r="N34" s="33">
        <f>'TRE-SE'!$G$51</f>
        <v>0</v>
      </c>
      <c r="O34" s="34">
        <f t="shared" si="2"/>
        <v>0</v>
      </c>
      <c r="P34" s="35">
        <f t="shared" si="3"/>
        <v>222</v>
      </c>
    </row>
    <row r="35" spans="2:16" s="19" customFormat="1" ht="30" customHeight="1">
      <c r="B35" s="30" t="s">
        <v>70</v>
      </c>
      <c r="C35" s="31" t="s">
        <v>71</v>
      </c>
      <c r="D35" s="32">
        <f>'TRE-TO'!$E$23</f>
        <v>74</v>
      </c>
      <c r="E35" s="33">
        <f>'TRE-TO'!$F$23</f>
        <v>7</v>
      </c>
      <c r="F35" s="33">
        <f>'TRE-TO'!$G$23</f>
        <v>0</v>
      </c>
      <c r="G35" s="34">
        <f t="shared" si="0"/>
        <v>81</v>
      </c>
      <c r="H35" s="32">
        <f>'TRE-TO'!$E$37</f>
        <v>111</v>
      </c>
      <c r="I35" s="33">
        <f>'TRE-TO'!$F$37</f>
        <v>12</v>
      </c>
      <c r="J35" s="33">
        <f>'TRE-TO'!$G$37</f>
        <v>0</v>
      </c>
      <c r="K35" s="34">
        <f t="shared" si="1"/>
        <v>123</v>
      </c>
      <c r="L35" s="32">
        <f>'TRE-TO'!$E$51</f>
        <v>0</v>
      </c>
      <c r="M35" s="33">
        <f>'TRE-TO'!$F$51</f>
        <v>0</v>
      </c>
      <c r="N35" s="33">
        <f>'TRE-TO'!$G$51</f>
        <v>0</v>
      </c>
      <c r="O35" s="34">
        <f t="shared" si="2"/>
        <v>0</v>
      </c>
      <c r="P35" s="35">
        <f t="shared" si="3"/>
        <v>204</v>
      </c>
    </row>
    <row r="36" spans="2:16" s="19" customFormat="1" ht="30" customHeight="1">
      <c r="B36" s="30" t="s">
        <v>72</v>
      </c>
      <c r="C36" s="31" t="s">
        <v>73</v>
      </c>
      <c r="D36" s="32">
        <f>'TRE-RR'!$E$23</f>
        <v>34</v>
      </c>
      <c r="E36" s="33">
        <f>'TRE-RR'!$F$23</f>
        <v>5</v>
      </c>
      <c r="F36" s="33">
        <f>'TRE-RR'!$G$23</f>
        <v>0</v>
      </c>
      <c r="G36" s="34">
        <f t="shared" si="0"/>
        <v>39</v>
      </c>
      <c r="H36" s="32">
        <f>'TRE-RR'!$E$37</f>
        <v>60</v>
      </c>
      <c r="I36" s="33">
        <f>'TRE-RR'!$F$37</f>
        <v>4</v>
      </c>
      <c r="J36" s="33">
        <f>'TRE-RR'!$G$37</f>
        <v>0</v>
      </c>
      <c r="K36" s="34">
        <f t="shared" si="1"/>
        <v>64</v>
      </c>
      <c r="L36" s="32">
        <f>'TRE-RR'!$E$51</f>
        <v>0</v>
      </c>
      <c r="M36" s="33">
        <f>'TRE-RR'!$F$51</f>
        <v>0</v>
      </c>
      <c r="N36" s="33">
        <f>'TRE-RR'!$G$51</f>
        <v>0</v>
      </c>
      <c r="O36" s="34">
        <f t="shared" si="2"/>
        <v>0</v>
      </c>
      <c r="P36" s="35">
        <f t="shared" si="3"/>
        <v>103</v>
      </c>
    </row>
    <row r="37" spans="2:16" s="19" customFormat="1" ht="30" customHeight="1">
      <c r="B37" s="36" t="s">
        <v>74</v>
      </c>
      <c r="C37" s="37" t="s">
        <v>75</v>
      </c>
      <c r="D37" s="38">
        <f>'TRE-AP'!$E$23</f>
        <v>42</v>
      </c>
      <c r="E37" s="39">
        <f>'TRE-AP'!$F$23</f>
        <v>2</v>
      </c>
      <c r="F37" s="39">
        <f>'TRE-AP'!$G$23</f>
        <v>0</v>
      </c>
      <c r="G37" s="40">
        <f t="shared" si="0"/>
        <v>44</v>
      </c>
      <c r="H37" s="38">
        <f>'TRE-AP'!$E$37</f>
        <v>69</v>
      </c>
      <c r="I37" s="39">
        <f>'TRE-AP'!$F$37</f>
        <v>5</v>
      </c>
      <c r="J37" s="39">
        <f>'TRE-AP'!$G$37</f>
        <v>0</v>
      </c>
      <c r="K37" s="40">
        <f t="shared" si="1"/>
        <v>74</v>
      </c>
      <c r="L37" s="38">
        <f>'TRE-AP'!$E$51</f>
        <v>0</v>
      </c>
      <c r="M37" s="39">
        <f>'TRE-AP'!$F$51</f>
        <v>0</v>
      </c>
      <c r="N37" s="39">
        <f>'TRE-AP'!$G$51</f>
        <v>0</v>
      </c>
      <c r="O37" s="40">
        <f t="shared" si="2"/>
        <v>0</v>
      </c>
      <c r="P37" s="41">
        <f t="shared" si="3"/>
        <v>118</v>
      </c>
    </row>
    <row r="38" spans="2:16" s="19" customFormat="1" ht="30" customHeight="1">
      <c r="B38" s="12" t="s">
        <v>10</v>
      </c>
      <c r="C38" s="11"/>
      <c r="D38" s="42">
        <f t="shared" ref="D38:P38" si="4">SUM(D10:D37)</f>
        <v>5861</v>
      </c>
      <c r="E38" s="43">
        <f t="shared" si="4"/>
        <v>493</v>
      </c>
      <c r="F38" s="43">
        <f t="shared" si="4"/>
        <v>23</v>
      </c>
      <c r="G38" s="43">
        <f t="shared" si="4"/>
        <v>6377</v>
      </c>
      <c r="H38" s="43">
        <f t="shared" si="4"/>
        <v>8569</v>
      </c>
      <c r="I38" s="43">
        <f t="shared" si="4"/>
        <v>558</v>
      </c>
      <c r="J38" s="43">
        <f t="shared" si="4"/>
        <v>22</v>
      </c>
      <c r="K38" s="43">
        <f t="shared" si="4"/>
        <v>9149</v>
      </c>
      <c r="L38" s="43">
        <f t="shared" si="4"/>
        <v>6</v>
      </c>
      <c r="M38" s="43">
        <f t="shared" si="4"/>
        <v>0</v>
      </c>
      <c r="N38" s="43">
        <f t="shared" si="4"/>
        <v>1</v>
      </c>
      <c r="O38" s="43">
        <f t="shared" si="4"/>
        <v>7</v>
      </c>
      <c r="P38" s="44">
        <f t="shared" si="4"/>
        <v>15533</v>
      </c>
    </row>
    <row r="39" spans="2:16" ht="15.75">
      <c r="B39" s="253" t="s">
        <v>99</v>
      </c>
      <c r="C39" s="238"/>
      <c r="D39" s="238"/>
      <c r="E39" s="238"/>
      <c r="F39" s="238"/>
      <c r="G39" s="238"/>
      <c r="H39" s="238"/>
      <c r="I39" s="238"/>
      <c r="J39" s="238"/>
      <c r="K39" s="238"/>
      <c r="L39" s="253"/>
      <c r="M39" s="238"/>
      <c r="N39" s="238"/>
      <c r="O39" s="45"/>
      <c r="P39" s="45"/>
    </row>
    <row r="40" spans="2:16" ht="15.75">
      <c r="B40" s="254" t="s">
        <v>100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</row>
  </sheetData>
  <mergeCells count="11">
    <mergeCell ref="B40:N40"/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J3:K3 N3:P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96</v>
      </c>
      <c r="F10" s="59">
        <v>4</v>
      </c>
      <c r="G10" s="59">
        <v>1</v>
      </c>
      <c r="H10" s="60">
        <f t="shared" ref="H10:H37" si="0">SUM(E10:G10)</f>
        <v>101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9</v>
      </c>
      <c r="F12" s="59">
        <v>0</v>
      </c>
      <c r="G12" s="59">
        <v>0</v>
      </c>
      <c r="H12" s="60">
        <f t="shared" si="0"/>
        <v>9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4</v>
      </c>
      <c r="F13" s="59">
        <v>0</v>
      </c>
      <c r="G13" s="59">
        <v>0</v>
      </c>
      <c r="H13" s="60">
        <f t="shared" si="0"/>
        <v>4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5</v>
      </c>
      <c r="F14" s="59">
        <v>0</v>
      </c>
      <c r="G14" s="59">
        <v>0</v>
      </c>
      <c r="H14" s="60">
        <f t="shared" si="0"/>
        <v>5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3</v>
      </c>
      <c r="F15" s="59">
        <v>0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</v>
      </c>
      <c r="F16" s="59">
        <v>2</v>
      </c>
      <c r="G16" s="59">
        <v>0</v>
      </c>
      <c r="H16" s="60">
        <f t="shared" si="0"/>
        <v>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0</v>
      </c>
      <c r="G17" s="59">
        <v>0</v>
      </c>
      <c r="H17" s="60">
        <f t="shared" si="0"/>
        <v>1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1</v>
      </c>
      <c r="F18" s="59">
        <v>0</v>
      </c>
      <c r="G18" s="59">
        <v>0</v>
      </c>
      <c r="H18" s="60">
        <f t="shared" si="0"/>
        <v>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</v>
      </c>
      <c r="F22" s="59">
        <v>0</v>
      </c>
      <c r="G22" s="59">
        <v>0</v>
      </c>
      <c r="H22" s="60">
        <f t="shared" si="0"/>
        <v>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127</v>
      </c>
      <c r="F23" s="65">
        <f>SUM(F10:F22)</f>
        <v>6</v>
      </c>
      <c r="G23" s="65">
        <f>SUM(G10:G22)</f>
        <v>1</v>
      </c>
      <c r="H23" s="65">
        <f t="shared" si="0"/>
        <v>134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132</v>
      </c>
      <c r="F24" s="59">
        <v>7</v>
      </c>
      <c r="G24" s="59">
        <v>0</v>
      </c>
      <c r="H24" s="60">
        <f t="shared" si="0"/>
        <v>139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4</v>
      </c>
      <c r="F25" s="59">
        <v>0</v>
      </c>
      <c r="G25" s="59">
        <v>0</v>
      </c>
      <c r="H25" s="60">
        <f t="shared" si="0"/>
        <v>4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12</v>
      </c>
      <c r="F26" s="59">
        <v>1</v>
      </c>
      <c r="G26" s="59">
        <v>0</v>
      </c>
      <c r="H26" s="60">
        <f t="shared" si="0"/>
        <v>13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7</v>
      </c>
      <c r="F27" s="59">
        <v>1</v>
      </c>
      <c r="G27" s="59">
        <v>0</v>
      </c>
      <c r="H27" s="60">
        <f t="shared" si="0"/>
        <v>8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9</v>
      </c>
      <c r="F28" s="59">
        <v>2</v>
      </c>
      <c r="G28" s="59">
        <v>0</v>
      </c>
      <c r="H28" s="60">
        <f t="shared" si="0"/>
        <v>11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1</v>
      </c>
      <c r="G29" s="59">
        <v>0</v>
      </c>
      <c r="H29" s="60">
        <f t="shared" si="0"/>
        <v>9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6</v>
      </c>
      <c r="F30" s="59">
        <v>0</v>
      </c>
      <c r="G30" s="59">
        <v>0</v>
      </c>
      <c r="H30" s="60">
        <f t="shared" si="0"/>
        <v>6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0</v>
      </c>
      <c r="G31" s="59">
        <v>0</v>
      </c>
      <c r="H31" s="60">
        <f t="shared" si="0"/>
        <v>1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5</v>
      </c>
      <c r="F32" s="59">
        <v>0</v>
      </c>
      <c r="G32" s="59">
        <v>0</v>
      </c>
      <c r="H32" s="60">
        <f t="shared" si="0"/>
        <v>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1</v>
      </c>
      <c r="F36" s="59">
        <v>0</v>
      </c>
      <c r="G36" s="59">
        <v>0</v>
      </c>
      <c r="H36" s="60">
        <f t="shared" si="0"/>
        <v>1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185</v>
      </c>
      <c r="F37" s="65">
        <f>SUM(F24:F36)</f>
        <v>12</v>
      </c>
      <c r="G37" s="65">
        <f>SUM(G24:G36)</f>
        <v>0</v>
      </c>
      <c r="H37" s="65">
        <f t="shared" si="0"/>
        <v>197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312</v>
      </c>
      <c r="F52" s="65">
        <f>F23+F37+F51</f>
        <v>18</v>
      </c>
      <c r="G52" s="65">
        <f>G23+G37+G51</f>
        <v>1</v>
      </c>
      <c r="H52" s="65">
        <f>H51+H37+H23</f>
        <v>331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160</v>
      </c>
      <c r="F10" s="59">
        <v>12</v>
      </c>
      <c r="G10" s="59">
        <v>0</v>
      </c>
      <c r="H10" s="60">
        <f t="shared" ref="H10:H37" si="0">SUM(E10:G10)</f>
        <v>172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6</v>
      </c>
      <c r="F11" s="59">
        <v>0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6</v>
      </c>
      <c r="F12" s="59">
        <v>0</v>
      </c>
      <c r="G12" s="59">
        <v>0</v>
      </c>
      <c r="H12" s="60">
        <f t="shared" si="0"/>
        <v>6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2</v>
      </c>
      <c r="F13" s="59">
        <v>1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3</v>
      </c>
      <c r="F15" s="59">
        <v>0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7</v>
      </c>
      <c r="F16" s="59">
        <v>0</v>
      </c>
      <c r="G16" s="59">
        <v>0</v>
      </c>
      <c r="H16" s="60">
        <f t="shared" si="0"/>
        <v>7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4</v>
      </c>
      <c r="F17" s="59">
        <v>2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8</v>
      </c>
      <c r="F18" s="59">
        <v>0</v>
      </c>
      <c r="G18" s="59">
        <v>0</v>
      </c>
      <c r="H18" s="60">
        <f t="shared" si="0"/>
        <v>8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1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197</v>
      </c>
      <c r="F23" s="65">
        <f>SUM(F10:F22)</f>
        <v>16</v>
      </c>
      <c r="G23" s="65">
        <f>SUM(G10:G22)</f>
        <v>0</v>
      </c>
      <c r="H23" s="65">
        <f t="shared" si="0"/>
        <v>213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212</v>
      </c>
      <c r="F24" s="59">
        <v>21</v>
      </c>
      <c r="G24" s="59">
        <v>0</v>
      </c>
      <c r="H24" s="60">
        <f t="shared" si="0"/>
        <v>233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7</v>
      </c>
      <c r="F25" s="59">
        <v>0</v>
      </c>
      <c r="G25" s="59">
        <v>0</v>
      </c>
      <c r="H25" s="60">
        <f t="shared" si="0"/>
        <v>7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6</v>
      </c>
      <c r="F26" s="59">
        <v>1</v>
      </c>
      <c r="G26" s="59">
        <v>0</v>
      </c>
      <c r="H26" s="60">
        <f t="shared" si="0"/>
        <v>7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4</v>
      </c>
      <c r="F27" s="59">
        <v>1</v>
      </c>
      <c r="G27" s="59">
        <v>0</v>
      </c>
      <c r="H27" s="60">
        <f t="shared" si="0"/>
        <v>5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5</v>
      </c>
      <c r="F28" s="59">
        <v>1</v>
      </c>
      <c r="G28" s="59">
        <v>0</v>
      </c>
      <c r="H28" s="60">
        <f t="shared" si="0"/>
        <v>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6</v>
      </c>
      <c r="F29" s="59">
        <v>0</v>
      </c>
      <c r="G29" s="59">
        <v>0</v>
      </c>
      <c r="H29" s="60">
        <f t="shared" si="0"/>
        <v>6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1</v>
      </c>
      <c r="G30" s="59">
        <v>0</v>
      </c>
      <c r="H30" s="60">
        <f t="shared" si="0"/>
        <v>14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8</v>
      </c>
      <c r="F31" s="59">
        <v>3</v>
      </c>
      <c r="G31" s="59">
        <v>0</v>
      </c>
      <c r="H31" s="60">
        <f t="shared" si="0"/>
        <v>11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7</v>
      </c>
      <c r="F32" s="59">
        <v>0</v>
      </c>
      <c r="G32" s="59">
        <v>0</v>
      </c>
      <c r="H32" s="60">
        <f t="shared" si="0"/>
        <v>7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271</v>
      </c>
      <c r="F37" s="65">
        <f>SUM(F24:F36)</f>
        <v>28</v>
      </c>
      <c r="G37" s="65">
        <f>SUM(G24:G36)</f>
        <v>0</v>
      </c>
      <c r="H37" s="65">
        <f t="shared" si="0"/>
        <v>299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468</v>
      </c>
      <c r="F52" s="65">
        <f>F23+F37+F51</f>
        <v>44</v>
      </c>
      <c r="G52" s="65">
        <f>G23+G37+G51</f>
        <v>0</v>
      </c>
      <c r="H52" s="65">
        <f>H51+H37+H23</f>
        <v>512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111</v>
      </c>
      <c r="F10" s="59">
        <v>24</v>
      </c>
      <c r="G10" s="59">
        <v>0</v>
      </c>
      <c r="H10" s="60">
        <f t="shared" ref="H10:H37" si="0">SUM(E10:G10)</f>
        <v>135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4</v>
      </c>
      <c r="F11" s="59">
        <v>2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1</v>
      </c>
      <c r="G12" s="59">
        <v>0</v>
      </c>
      <c r="H12" s="60">
        <f t="shared" si="0"/>
        <v>5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3</v>
      </c>
      <c r="G13" s="59">
        <v>0</v>
      </c>
      <c r="H13" s="60">
        <f t="shared" si="0"/>
        <v>6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3</v>
      </c>
      <c r="F14" s="59">
        <v>1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1</v>
      </c>
      <c r="G16" s="59">
        <v>0</v>
      </c>
      <c r="H16" s="60">
        <f t="shared" si="0"/>
        <v>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5</v>
      </c>
      <c r="F17" s="59">
        <v>1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29</v>
      </c>
      <c r="F18" s="59">
        <v>2</v>
      </c>
      <c r="G18" s="59">
        <v>0</v>
      </c>
      <c r="H18" s="60">
        <f t="shared" si="0"/>
        <v>31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2</v>
      </c>
      <c r="F19" s="59">
        <v>0</v>
      </c>
      <c r="G19" s="59">
        <v>0</v>
      </c>
      <c r="H19" s="60">
        <f t="shared" si="0"/>
        <v>2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</v>
      </c>
      <c r="F21" s="59">
        <v>0</v>
      </c>
      <c r="G21" s="59">
        <v>0</v>
      </c>
      <c r="H21" s="60">
        <f t="shared" si="0"/>
        <v>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1</v>
      </c>
      <c r="H22" s="60">
        <f t="shared" si="0"/>
        <v>1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162</v>
      </c>
      <c r="F23" s="65">
        <f>SUM(F10:F22)</f>
        <v>35</v>
      </c>
      <c r="G23" s="65">
        <f>SUM(G10:G22)</f>
        <v>1</v>
      </c>
      <c r="H23" s="65">
        <f t="shared" si="0"/>
        <v>198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163</v>
      </c>
      <c r="F24" s="59">
        <v>26</v>
      </c>
      <c r="G24" s="59">
        <v>0</v>
      </c>
      <c r="H24" s="60">
        <f t="shared" si="0"/>
        <v>189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14</v>
      </c>
      <c r="F25" s="59">
        <v>5</v>
      </c>
      <c r="G25" s="59">
        <v>0</v>
      </c>
      <c r="H25" s="60">
        <f t="shared" si="0"/>
        <v>19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1</v>
      </c>
      <c r="G26" s="59">
        <v>0</v>
      </c>
      <c r="H26" s="60">
        <f t="shared" si="0"/>
        <v>5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3</v>
      </c>
      <c r="F27" s="59">
        <v>5</v>
      </c>
      <c r="G27" s="59">
        <v>1</v>
      </c>
      <c r="H27" s="60">
        <f t="shared" si="0"/>
        <v>9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</v>
      </c>
      <c r="F28" s="59">
        <v>1</v>
      </c>
      <c r="G28" s="59">
        <v>0</v>
      </c>
      <c r="H28" s="60">
        <f t="shared" si="0"/>
        <v>2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5</v>
      </c>
      <c r="F29" s="59">
        <v>0</v>
      </c>
      <c r="G29" s="59">
        <v>0</v>
      </c>
      <c r="H29" s="60">
        <f t="shared" si="0"/>
        <v>5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24</v>
      </c>
      <c r="F31" s="59">
        <v>4</v>
      </c>
      <c r="G31" s="59">
        <v>0</v>
      </c>
      <c r="H31" s="60">
        <f t="shared" si="0"/>
        <v>28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14</v>
      </c>
      <c r="F32" s="59">
        <v>2</v>
      </c>
      <c r="G32" s="59">
        <v>0</v>
      </c>
      <c r="H32" s="60">
        <f t="shared" si="0"/>
        <v>16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3</v>
      </c>
      <c r="F33" s="59">
        <v>0</v>
      </c>
      <c r="G33" s="59">
        <v>0</v>
      </c>
      <c r="H33" s="60">
        <f t="shared" si="0"/>
        <v>3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1</v>
      </c>
      <c r="G34" s="59">
        <v>0</v>
      </c>
      <c r="H34" s="60">
        <f t="shared" si="0"/>
        <v>2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232</v>
      </c>
      <c r="F37" s="65">
        <f>SUM(F24:F36)</f>
        <v>45</v>
      </c>
      <c r="G37" s="65">
        <f>SUM(G24:G36)</f>
        <v>1</v>
      </c>
      <c r="H37" s="65">
        <f t="shared" si="0"/>
        <v>278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394</v>
      </c>
      <c r="F52" s="65">
        <f>F23+F37+F51</f>
        <v>80</v>
      </c>
      <c r="G52" s="65">
        <f>G23+G37+G51</f>
        <v>2</v>
      </c>
      <c r="H52" s="65">
        <f>H51+H37+H23</f>
        <v>476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73</v>
      </c>
      <c r="F10" s="59">
        <v>5</v>
      </c>
      <c r="G10" s="59">
        <v>0</v>
      </c>
      <c r="H10" s="60">
        <f t="shared" ref="H10:H37" si="0">SUM(E10:G10)</f>
        <v>78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7</v>
      </c>
      <c r="F11" s="59">
        <v>1</v>
      </c>
      <c r="G11" s="59">
        <v>0</v>
      </c>
      <c r="H11" s="60">
        <f t="shared" si="0"/>
        <v>8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0</v>
      </c>
      <c r="G12" s="59">
        <v>0</v>
      </c>
      <c r="H12" s="60">
        <f t="shared" si="0"/>
        <v>4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</v>
      </c>
      <c r="F15" s="59">
        <v>0</v>
      </c>
      <c r="G15" s="59">
        <v>0</v>
      </c>
      <c r="H15" s="60">
        <f t="shared" si="0"/>
        <v>1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0</v>
      </c>
      <c r="G17" s="59">
        <v>0</v>
      </c>
      <c r="H17" s="60">
        <f t="shared" si="0"/>
        <v>2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</v>
      </c>
      <c r="F18" s="59">
        <v>0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2</v>
      </c>
      <c r="F20" s="59">
        <v>0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9</v>
      </c>
      <c r="F21" s="59">
        <v>0</v>
      </c>
      <c r="G21" s="59">
        <v>0</v>
      </c>
      <c r="H21" s="60">
        <f t="shared" si="0"/>
        <v>9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4</v>
      </c>
      <c r="F22" s="59">
        <v>0</v>
      </c>
      <c r="G22" s="59">
        <v>0</v>
      </c>
      <c r="H22" s="60">
        <f t="shared" si="0"/>
        <v>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109</v>
      </c>
      <c r="F23" s="65">
        <f>SUM(F10:F22)</f>
        <v>6</v>
      </c>
      <c r="G23" s="65">
        <f>SUM(G10:G22)</f>
        <v>0</v>
      </c>
      <c r="H23" s="65">
        <f t="shared" si="0"/>
        <v>115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120</v>
      </c>
      <c r="F24" s="59">
        <v>5</v>
      </c>
      <c r="G24" s="59">
        <v>0</v>
      </c>
      <c r="H24" s="60">
        <f t="shared" si="0"/>
        <v>125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3</v>
      </c>
      <c r="F25" s="59">
        <v>0</v>
      </c>
      <c r="G25" s="59">
        <v>0</v>
      </c>
      <c r="H25" s="60">
        <f t="shared" si="0"/>
        <v>3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8</v>
      </c>
      <c r="F26" s="59">
        <v>0</v>
      </c>
      <c r="G26" s="59">
        <v>0</v>
      </c>
      <c r="H26" s="60">
        <f t="shared" si="0"/>
        <v>8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0</v>
      </c>
      <c r="G27" s="59">
        <v>0</v>
      </c>
      <c r="H27" s="60">
        <f t="shared" si="0"/>
        <v>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0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2</v>
      </c>
      <c r="F29" s="59">
        <v>0</v>
      </c>
      <c r="G29" s="59">
        <v>0</v>
      </c>
      <c r="H29" s="60">
        <f t="shared" si="0"/>
        <v>2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11</v>
      </c>
      <c r="F31" s="59">
        <v>0</v>
      </c>
      <c r="G31" s="59">
        <v>1</v>
      </c>
      <c r="H31" s="60">
        <f t="shared" si="0"/>
        <v>12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8</v>
      </c>
      <c r="F32" s="59">
        <v>0</v>
      </c>
      <c r="G32" s="59">
        <v>0</v>
      </c>
      <c r="H32" s="60">
        <f t="shared" si="0"/>
        <v>8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</v>
      </c>
      <c r="F35" s="59">
        <v>0</v>
      </c>
      <c r="G35" s="59">
        <v>0</v>
      </c>
      <c r="H35" s="60">
        <f t="shared" si="0"/>
        <v>1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7</v>
      </c>
      <c r="F36" s="59">
        <v>0</v>
      </c>
      <c r="G36" s="59">
        <v>0</v>
      </c>
      <c r="H36" s="60">
        <f t="shared" si="0"/>
        <v>7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165</v>
      </c>
      <c r="F37" s="65">
        <f>SUM(F24:F36)</f>
        <v>5</v>
      </c>
      <c r="G37" s="65">
        <f>SUM(G24:G36)</f>
        <v>1</v>
      </c>
      <c r="H37" s="65">
        <f t="shared" si="0"/>
        <v>171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274</v>
      </c>
      <c r="F52" s="65">
        <f>F23+F37+F51</f>
        <v>11</v>
      </c>
      <c r="G52" s="65">
        <f>G23+G37+G51</f>
        <v>1</v>
      </c>
      <c r="H52" s="65">
        <f>H51+H37+H23</f>
        <v>286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88</v>
      </c>
      <c r="F10" s="59">
        <v>6</v>
      </c>
      <c r="G10" s="59">
        <v>0</v>
      </c>
      <c r="H10" s="60">
        <f t="shared" ref="H10:H37" si="0">SUM(E10:G10)</f>
        <v>94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3</v>
      </c>
      <c r="F11" s="59">
        <v>0</v>
      </c>
      <c r="G11" s="59">
        <v>0</v>
      </c>
      <c r="H11" s="60">
        <f t="shared" si="0"/>
        <v>3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1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0</v>
      </c>
      <c r="G13" s="59">
        <v>0</v>
      </c>
      <c r="H13" s="60">
        <f t="shared" si="0"/>
        <v>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5</v>
      </c>
      <c r="F14" s="59">
        <v>0</v>
      </c>
      <c r="G14" s="59">
        <v>0</v>
      </c>
      <c r="H14" s="60">
        <f t="shared" si="0"/>
        <v>5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2</v>
      </c>
      <c r="F15" s="59">
        <v>0</v>
      </c>
      <c r="G15" s="59">
        <v>0</v>
      </c>
      <c r="H15" s="60">
        <f t="shared" si="0"/>
        <v>2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</v>
      </c>
      <c r="F16" s="59">
        <v>1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0</v>
      </c>
      <c r="G17" s="59">
        <v>0</v>
      </c>
      <c r="H17" s="60">
        <f t="shared" si="0"/>
        <v>1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109</v>
      </c>
      <c r="F23" s="65">
        <f>SUM(F10:F22)</f>
        <v>8</v>
      </c>
      <c r="G23" s="65">
        <f>SUM(G10:G22)</f>
        <v>0</v>
      </c>
      <c r="H23" s="65">
        <f t="shared" si="0"/>
        <v>117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104</v>
      </c>
      <c r="F24" s="59">
        <v>6</v>
      </c>
      <c r="G24" s="59">
        <v>1</v>
      </c>
      <c r="H24" s="60">
        <f t="shared" si="0"/>
        <v>111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2</v>
      </c>
      <c r="F25" s="59">
        <v>0</v>
      </c>
      <c r="G25" s="59">
        <v>0</v>
      </c>
      <c r="H25" s="60">
        <f t="shared" si="0"/>
        <v>2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3</v>
      </c>
      <c r="F26" s="59">
        <v>0</v>
      </c>
      <c r="G26" s="59">
        <v>0</v>
      </c>
      <c r="H26" s="60">
        <f t="shared" si="0"/>
        <v>3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</v>
      </c>
      <c r="F27" s="59">
        <v>0</v>
      </c>
      <c r="G27" s="59">
        <v>0</v>
      </c>
      <c r="H27" s="60">
        <f t="shared" si="0"/>
        <v>1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8</v>
      </c>
      <c r="F28" s="59">
        <v>0</v>
      </c>
      <c r="G28" s="59">
        <v>0</v>
      </c>
      <c r="H28" s="60">
        <f t="shared" si="0"/>
        <v>8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7</v>
      </c>
      <c r="F29" s="59">
        <v>0</v>
      </c>
      <c r="G29" s="59">
        <v>0</v>
      </c>
      <c r="H29" s="60">
        <f t="shared" si="0"/>
        <v>7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</v>
      </c>
      <c r="F30" s="59">
        <v>0</v>
      </c>
      <c r="G30" s="59">
        <v>0</v>
      </c>
      <c r="H30" s="60">
        <f t="shared" si="0"/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5</v>
      </c>
      <c r="F31" s="59">
        <v>1</v>
      </c>
      <c r="G31" s="59">
        <v>0</v>
      </c>
      <c r="H31" s="60">
        <f t="shared" si="0"/>
        <v>6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9</v>
      </c>
      <c r="F32" s="59">
        <v>0</v>
      </c>
      <c r="G32" s="59">
        <v>0</v>
      </c>
      <c r="H32" s="60">
        <f t="shared" si="0"/>
        <v>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6</v>
      </c>
      <c r="F36" s="59">
        <v>0</v>
      </c>
      <c r="G36" s="59">
        <v>0</v>
      </c>
      <c r="H36" s="60">
        <f t="shared" si="0"/>
        <v>6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147</v>
      </c>
      <c r="F37" s="65">
        <f>SUM(F24:F36)</f>
        <v>7</v>
      </c>
      <c r="G37" s="65">
        <f>SUM(G24:G36)</f>
        <v>1</v>
      </c>
      <c r="H37" s="65">
        <f t="shared" si="0"/>
        <v>155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256</v>
      </c>
      <c r="F52" s="65">
        <f>F23+F37+F51</f>
        <v>15</v>
      </c>
      <c r="G52" s="65">
        <f>G23+G37+G51</f>
        <v>1</v>
      </c>
      <c r="H52" s="65">
        <f>H51+H37+H23</f>
        <v>272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468</v>
      </c>
      <c r="F10" s="59">
        <v>30</v>
      </c>
      <c r="G10" s="59">
        <v>0</v>
      </c>
      <c r="H10" s="60">
        <f t="shared" ref="H10:H37" si="0">SUM(E10:G10)</f>
        <v>498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6</v>
      </c>
      <c r="F11" s="59">
        <v>0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0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0</v>
      </c>
      <c r="G13" s="59">
        <v>1</v>
      </c>
      <c r="H13" s="60">
        <f t="shared" si="0"/>
        <v>4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</v>
      </c>
      <c r="F14" s="59">
        <v>0</v>
      </c>
      <c r="G14" s="59">
        <v>0</v>
      </c>
      <c r="H14" s="60">
        <f t="shared" si="0"/>
        <v>1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52</v>
      </c>
      <c r="F15" s="59">
        <v>6</v>
      </c>
      <c r="G15" s="59">
        <v>0</v>
      </c>
      <c r="H15" s="60">
        <f t="shared" si="0"/>
        <v>58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6</v>
      </c>
      <c r="F16" s="59">
        <v>1</v>
      </c>
      <c r="G16" s="59">
        <v>0</v>
      </c>
      <c r="H16" s="60">
        <f t="shared" si="0"/>
        <v>7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34</v>
      </c>
      <c r="F17" s="59">
        <v>3</v>
      </c>
      <c r="G17" s="59">
        <v>0</v>
      </c>
      <c r="H17" s="60">
        <f t="shared" si="0"/>
        <v>37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51</v>
      </c>
      <c r="F18" s="59">
        <v>5</v>
      </c>
      <c r="G18" s="59">
        <v>0</v>
      </c>
      <c r="H18" s="60">
        <f t="shared" si="0"/>
        <v>56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6</v>
      </c>
      <c r="F19" s="59">
        <v>0</v>
      </c>
      <c r="G19" s="59">
        <v>0</v>
      </c>
      <c r="H19" s="60">
        <f t="shared" si="0"/>
        <v>6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8</v>
      </c>
      <c r="F22" s="59">
        <v>0</v>
      </c>
      <c r="G22" s="59">
        <v>0</v>
      </c>
      <c r="H22" s="60">
        <f t="shared" si="0"/>
        <v>8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637</v>
      </c>
      <c r="F23" s="65">
        <f>SUM(F10:F22)</f>
        <v>45</v>
      </c>
      <c r="G23" s="65">
        <f>SUM(G10:G22)</f>
        <v>1</v>
      </c>
      <c r="H23" s="65">
        <f t="shared" si="0"/>
        <v>683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698</v>
      </c>
      <c r="F24" s="59">
        <v>19</v>
      </c>
      <c r="G24" s="59">
        <v>1</v>
      </c>
      <c r="H24" s="60">
        <f t="shared" si="0"/>
        <v>718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58</v>
      </c>
      <c r="F25" s="59">
        <v>7</v>
      </c>
      <c r="G25" s="59">
        <v>1</v>
      </c>
      <c r="H25" s="60">
        <f t="shared" si="0"/>
        <v>66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8</v>
      </c>
      <c r="F26" s="59">
        <v>1</v>
      </c>
      <c r="G26" s="59">
        <v>0</v>
      </c>
      <c r="H26" s="60">
        <f t="shared" si="0"/>
        <v>9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29</v>
      </c>
      <c r="F27" s="59">
        <v>3</v>
      </c>
      <c r="G27" s="59">
        <v>1</v>
      </c>
      <c r="H27" s="60">
        <f t="shared" si="0"/>
        <v>33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16</v>
      </c>
      <c r="F28" s="59">
        <v>0</v>
      </c>
      <c r="G28" s="59">
        <v>0</v>
      </c>
      <c r="H28" s="60">
        <f t="shared" si="0"/>
        <v>16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17</v>
      </c>
      <c r="F29" s="59">
        <v>0</v>
      </c>
      <c r="G29" s="59">
        <v>0</v>
      </c>
      <c r="H29" s="60">
        <f t="shared" si="0"/>
        <v>17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4</v>
      </c>
      <c r="F30" s="59">
        <v>0</v>
      </c>
      <c r="G30" s="59">
        <v>0</v>
      </c>
      <c r="H30" s="60">
        <f t="shared" si="0"/>
        <v>4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65</v>
      </c>
      <c r="F31" s="59">
        <v>3</v>
      </c>
      <c r="G31" s="59">
        <v>0</v>
      </c>
      <c r="H31" s="60">
        <f t="shared" si="0"/>
        <v>68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43</v>
      </c>
      <c r="F32" s="59">
        <v>2</v>
      </c>
      <c r="G32" s="59">
        <v>0</v>
      </c>
      <c r="H32" s="60">
        <f t="shared" si="0"/>
        <v>45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10</v>
      </c>
      <c r="F33" s="59">
        <v>1</v>
      </c>
      <c r="G33" s="59">
        <v>0</v>
      </c>
      <c r="H33" s="60">
        <f t="shared" si="0"/>
        <v>11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11</v>
      </c>
      <c r="F34" s="59">
        <v>0</v>
      </c>
      <c r="G34" s="59">
        <v>0</v>
      </c>
      <c r="H34" s="60">
        <f t="shared" si="0"/>
        <v>11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5</v>
      </c>
      <c r="F35" s="59">
        <v>0</v>
      </c>
      <c r="G35" s="59">
        <v>0</v>
      </c>
      <c r="H35" s="60">
        <f t="shared" si="0"/>
        <v>5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5</v>
      </c>
      <c r="F36" s="59">
        <v>0</v>
      </c>
      <c r="G36" s="59">
        <v>0</v>
      </c>
      <c r="H36" s="60">
        <f t="shared" si="0"/>
        <v>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969</v>
      </c>
      <c r="F37" s="65">
        <f>SUM(F24:F36)</f>
        <v>36</v>
      </c>
      <c r="G37" s="65">
        <f>SUM(G24:G36)</f>
        <v>3</v>
      </c>
      <c r="H37" s="65">
        <f t="shared" si="0"/>
        <v>1008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1606</v>
      </c>
      <c r="F52" s="65">
        <f>F23+F37+F51</f>
        <v>81</v>
      </c>
      <c r="G52" s="65">
        <f>G23+G37+G51</f>
        <v>4</v>
      </c>
      <c r="H52" s="65">
        <f>H51+H37+H23</f>
        <v>1691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115</v>
      </c>
      <c r="F10" s="59">
        <v>12</v>
      </c>
      <c r="G10" s="59">
        <v>0</v>
      </c>
      <c r="H10" s="60">
        <f t="shared" ref="H10:H37" si="0">SUM(E10:G10)</f>
        <v>127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6</v>
      </c>
      <c r="F12" s="59">
        <v>2</v>
      </c>
      <c r="G12" s="59">
        <v>0</v>
      </c>
      <c r="H12" s="60">
        <f t="shared" si="0"/>
        <v>8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1</v>
      </c>
      <c r="G13" s="59">
        <v>0</v>
      </c>
      <c r="H13" s="60">
        <f t="shared" si="0"/>
        <v>2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9</v>
      </c>
      <c r="F15" s="59">
        <v>0</v>
      </c>
      <c r="G15" s="59">
        <v>0</v>
      </c>
      <c r="H15" s="60">
        <f t="shared" si="0"/>
        <v>9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6</v>
      </c>
      <c r="F16" s="59">
        <v>0</v>
      </c>
      <c r="G16" s="59">
        <v>0</v>
      </c>
      <c r="H16" s="60">
        <f t="shared" si="0"/>
        <v>6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0</v>
      </c>
      <c r="F17" s="59">
        <v>0</v>
      </c>
      <c r="G17" s="59">
        <v>0</v>
      </c>
      <c r="H17" s="60">
        <f t="shared" si="0"/>
        <v>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24</v>
      </c>
      <c r="F18" s="59">
        <v>0</v>
      </c>
      <c r="G18" s="59">
        <v>0</v>
      </c>
      <c r="H18" s="60">
        <f t="shared" si="0"/>
        <v>24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9</v>
      </c>
      <c r="F21" s="59">
        <v>0</v>
      </c>
      <c r="G21" s="59">
        <v>0</v>
      </c>
      <c r="H21" s="60">
        <f t="shared" si="0"/>
        <v>9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3</v>
      </c>
      <c r="F22" s="59">
        <v>1</v>
      </c>
      <c r="G22" s="59">
        <v>0</v>
      </c>
      <c r="H22" s="60">
        <f t="shared" si="0"/>
        <v>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178</v>
      </c>
      <c r="F23" s="65">
        <f>SUM(F10:F22)</f>
        <v>16</v>
      </c>
      <c r="G23" s="65">
        <f>SUM(G10:G22)</f>
        <v>0</v>
      </c>
      <c r="H23" s="65">
        <f t="shared" si="0"/>
        <v>194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184</v>
      </c>
      <c r="F24" s="59">
        <v>11</v>
      </c>
      <c r="G24" s="59">
        <v>0</v>
      </c>
      <c r="H24" s="60">
        <f t="shared" si="0"/>
        <v>195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2</v>
      </c>
      <c r="F25" s="59">
        <v>1</v>
      </c>
      <c r="G25" s="59">
        <v>0</v>
      </c>
      <c r="H25" s="60">
        <f t="shared" si="0"/>
        <v>3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7</v>
      </c>
      <c r="F26" s="59">
        <v>2</v>
      </c>
      <c r="G26" s="59">
        <v>0</v>
      </c>
      <c r="H26" s="60">
        <f t="shared" si="0"/>
        <v>9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4</v>
      </c>
      <c r="F27" s="59">
        <v>0</v>
      </c>
      <c r="G27" s="59">
        <v>0</v>
      </c>
      <c r="H27" s="60">
        <f t="shared" si="0"/>
        <v>4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7</v>
      </c>
      <c r="F28" s="59">
        <v>0</v>
      </c>
      <c r="G28" s="59">
        <v>0</v>
      </c>
      <c r="H28" s="60">
        <f t="shared" si="0"/>
        <v>7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0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0</v>
      </c>
      <c r="G30" s="59">
        <v>0</v>
      </c>
      <c r="H30" s="60">
        <f t="shared" si="0"/>
        <v>13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1</v>
      </c>
      <c r="G31" s="59">
        <v>0</v>
      </c>
      <c r="H31" s="60">
        <f t="shared" si="0"/>
        <v>2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26</v>
      </c>
      <c r="F32" s="59">
        <v>0</v>
      </c>
      <c r="G32" s="59">
        <v>0</v>
      </c>
      <c r="H32" s="60">
        <f t="shared" si="0"/>
        <v>26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9</v>
      </c>
      <c r="F35" s="59">
        <v>0</v>
      </c>
      <c r="G35" s="59">
        <v>0</v>
      </c>
      <c r="H35" s="60">
        <f t="shared" si="0"/>
        <v>9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9</v>
      </c>
      <c r="F36" s="59">
        <v>0</v>
      </c>
      <c r="G36" s="59">
        <v>0</v>
      </c>
      <c r="H36" s="60">
        <f t="shared" si="0"/>
        <v>9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273</v>
      </c>
      <c r="F37" s="65">
        <f>SUM(F24:F36)</f>
        <v>15</v>
      </c>
      <c r="G37" s="65">
        <f>SUM(G24:G36)</f>
        <v>0</v>
      </c>
      <c r="H37" s="65">
        <f t="shared" si="0"/>
        <v>288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451</v>
      </c>
      <c r="F52" s="65">
        <f>F23+F37+F51</f>
        <v>31</v>
      </c>
      <c r="G52" s="65">
        <f>G23+G37+G51</f>
        <v>0</v>
      </c>
      <c r="H52" s="65">
        <f>H51+H37+H23</f>
        <v>482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49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120</v>
      </c>
      <c r="F10" s="59">
        <v>7</v>
      </c>
      <c r="G10" s="59">
        <v>0</v>
      </c>
      <c r="H10" s="60">
        <f t="shared" ref="H10:H37" si="0">SUM(E10:G10)</f>
        <v>127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5</v>
      </c>
      <c r="F11" s="59">
        <v>1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3</v>
      </c>
      <c r="F12" s="59">
        <v>2</v>
      </c>
      <c r="G12" s="59">
        <v>0</v>
      </c>
      <c r="H12" s="60">
        <f t="shared" si="0"/>
        <v>5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5</v>
      </c>
      <c r="F17" s="59">
        <v>0</v>
      </c>
      <c r="G17" s="59">
        <v>0</v>
      </c>
      <c r="H17" s="60">
        <f t="shared" si="0"/>
        <v>5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</v>
      </c>
      <c r="F18" s="59">
        <v>0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2</v>
      </c>
      <c r="F20" s="59">
        <v>0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5</v>
      </c>
      <c r="F21" s="59">
        <v>0</v>
      </c>
      <c r="G21" s="59">
        <v>0</v>
      </c>
      <c r="H21" s="60">
        <f t="shared" si="0"/>
        <v>5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</v>
      </c>
      <c r="F22" s="59">
        <v>0</v>
      </c>
      <c r="G22" s="59">
        <v>0</v>
      </c>
      <c r="H22" s="60">
        <f t="shared" si="0"/>
        <v>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146</v>
      </c>
      <c r="F23" s="65">
        <f>SUM(F10:F22)</f>
        <v>10</v>
      </c>
      <c r="G23" s="65">
        <f>SUM(G10:G22)</f>
        <v>0</v>
      </c>
      <c r="H23" s="65">
        <f t="shared" si="0"/>
        <v>156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178</v>
      </c>
      <c r="F24" s="59">
        <v>8</v>
      </c>
      <c r="G24" s="59">
        <v>0</v>
      </c>
      <c r="H24" s="60">
        <f t="shared" si="0"/>
        <v>186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1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6</v>
      </c>
      <c r="F26" s="59">
        <v>1</v>
      </c>
      <c r="G26" s="59">
        <v>0</v>
      </c>
      <c r="H26" s="60">
        <f t="shared" si="0"/>
        <v>7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0</v>
      </c>
      <c r="G28" s="59">
        <v>0</v>
      </c>
      <c r="H28" s="60">
        <f t="shared" si="0"/>
        <v>0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</v>
      </c>
      <c r="F29" s="59">
        <v>0</v>
      </c>
      <c r="G29" s="59">
        <v>0</v>
      </c>
      <c r="H29" s="60">
        <f t="shared" si="0"/>
        <v>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16</v>
      </c>
      <c r="F31" s="59">
        <v>3</v>
      </c>
      <c r="G31" s="59">
        <v>0</v>
      </c>
      <c r="H31" s="60">
        <f t="shared" si="0"/>
        <v>19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9</v>
      </c>
      <c r="F32" s="59">
        <v>0</v>
      </c>
      <c r="G32" s="59">
        <v>0</v>
      </c>
      <c r="H32" s="60">
        <f t="shared" si="0"/>
        <v>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5</v>
      </c>
      <c r="F35" s="59">
        <v>0</v>
      </c>
      <c r="G35" s="59">
        <v>0</v>
      </c>
      <c r="H35" s="60">
        <f t="shared" si="0"/>
        <v>5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4</v>
      </c>
      <c r="F36" s="59">
        <v>0</v>
      </c>
      <c r="G36" s="59">
        <v>0</v>
      </c>
      <c r="H36" s="60">
        <f t="shared" si="0"/>
        <v>4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220</v>
      </c>
      <c r="F37" s="65">
        <f>SUM(F24:F36)</f>
        <v>13</v>
      </c>
      <c r="G37" s="65">
        <f>SUM(G24:G36)</f>
        <v>0</v>
      </c>
      <c r="H37" s="65">
        <f t="shared" si="0"/>
        <v>233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366</v>
      </c>
      <c r="F52" s="65">
        <f>F23+F37+F51</f>
        <v>23</v>
      </c>
      <c r="G52" s="65">
        <f>G23+G37+G51</f>
        <v>0</v>
      </c>
      <c r="H52" s="65">
        <f>H51+H37+H23</f>
        <v>389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93"/>
      <c r="B1" s="93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</row>
    <row r="2" spans="1:20" ht="30" customHeight="1">
      <c r="A2" s="94"/>
      <c r="B2" s="94" t="s">
        <v>1</v>
      </c>
      <c r="C2" s="94"/>
      <c r="D2" s="94"/>
      <c r="E2" s="95" t="s">
        <v>2</v>
      </c>
      <c r="F2" s="94"/>
      <c r="G2" s="94"/>
      <c r="H2" s="95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</row>
    <row r="3" spans="1:20" ht="30" customHeight="1">
      <c r="A3" s="94"/>
      <c r="B3" s="94" t="s">
        <v>3</v>
      </c>
      <c r="C3" s="94"/>
      <c r="D3" s="94"/>
      <c r="E3" s="96" t="s">
        <v>51</v>
      </c>
      <c r="F3" s="96"/>
      <c r="G3" s="94"/>
      <c r="H3" s="95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</row>
    <row r="4" spans="1:20" ht="30" customHeight="1">
      <c r="A4" s="94"/>
      <c r="B4" s="94" t="s">
        <v>5</v>
      </c>
      <c r="C4" s="94"/>
      <c r="D4" s="94"/>
      <c r="E4" s="97" t="s">
        <v>77</v>
      </c>
      <c r="F4" s="98">
        <v>2021</v>
      </c>
      <c r="G4" s="94"/>
      <c r="H4" s="95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20" ht="19.5" customHeight="1">
      <c r="A5" s="94"/>
      <c r="B5" s="99"/>
      <c r="C5" s="94"/>
      <c r="D5" s="94"/>
      <c r="E5" s="94"/>
      <c r="F5" s="94"/>
      <c r="G5" s="94"/>
      <c r="H5" s="95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</row>
    <row r="6" spans="1:20" ht="49.5" customHeight="1">
      <c r="A6" s="94"/>
      <c r="B6" s="3" t="s">
        <v>6</v>
      </c>
      <c r="C6" s="3"/>
      <c r="D6" s="3"/>
      <c r="E6" s="3"/>
      <c r="F6" s="3"/>
      <c r="G6" s="3"/>
      <c r="H6" s="3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</row>
    <row r="7" spans="1:20" ht="49.5" customHeight="1">
      <c r="A7" s="94"/>
      <c r="B7" s="95" t="s">
        <v>78</v>
      </c>
      <c r="C7" s="94"/>
      <c r="D7" s="94"/>
      <c r="E7" s="94"/>
      <c r="F7" s="94"/>
      <c r="G7" s="94"/>
      <c r="H7" s="95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</row>
    <row r="8" spans="1:20" ht="39.75" customHeight="1">
      <c r="A8" s="100"/>
      <c r="B8" s="10" t="s">
        <v>79</v>
      </c>
      <c r="C8" s="10"/>
      <c r="D8" s="10"/>
      <c r="E8" s="10" t="s">
        <v>9</v>
      </c>
      <c r="F8" s="10"/>
      <c r="G8" s="10"/>
      <c r="H8" s="1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</row>
    <row r="9" spans="1:20" ht="39.75" customHeight="1">
      <c r="A9" s="100"/>
      <c r="B9" s="10"/>
      <c r="C9" s="10"/>
      <c r="D9" s="10"/>
      <c r="E9" s="101" t="s">
        <v>16</v>
      </c>
      <c r="F9" s="101" t="s">
        <v>17</v>
      </c>
      <c r="G9" s="101" t="s">
        <v>18</v>
      </c>
      <c r="H9" s="102" t="s">
        <v>10</v>
      </c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0" ht="24.75" customHeight="1">
      <c r="A10" s="103"/>
      <c r="B10" s="104"/>
      <c r="C10" s="105"/>
      <c r="D10" s="101">
        <v>13</v>
      </c>
      <c r="E10" s="106">
        <v>233</v>
      </c>
      <c r="F10" s="106">
        <v>17</v>
      </c>
      <c r="G10" s="106">
        <v>3</v>
      </c>
      <c r="H10" s="107">
        <f t="shared" ref="H10:H37" si="0">SUM(E10:G10)</f>
        <v>253</v>
      </c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ht="24.75" customHeight="1">
      <c r="A11" s="103"/>
      <c r="B11" s="108"/>
      <c r="C11" s="105" t="s">
        <v>80</v>
      </c>
      <c r="D11" s="101">
        <v>12</v>
      </c>
      <c r="E11" s="106">
        <v>18</v>
      </c>
      <c r="F11" s="106">
        <v>1</v>
      </c>
      <c r="G11" s="106">
        <v>0</v>
      </c>
      <c r="H11" s="107">
        <f t="shared" si="0"/>
        <v>19</v>
      </c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</row>
    <row r="12" spans="1:20" ht="24.75" customHeight="1">
      <c r="A12" s="103"/>
      <c r="B12" s="108" t="s">
        <v>81</v>
      </c>
      <c r="C12" s="105"/>
      <c r="D12" s="101">
        <v>11</v>
      </c>
      <c r="E12" s="106">
        <v>8</v>
      </c>
      <c r="F12" s="106">
        <v>0</v>
      </c>
      <c r="G12" s="106">
        <v>1</v>
      </c>
      <c r="H12" s="107">
        <f t="shared" si="0"/>
        <v>9</v>
      </c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</row>
    <row r="13" spans="1:20" ht="24.75" customHeight="1">
      <c r="A13" s="103"/>
      <c r="B13" s="108" t="s">
        <v>82</v>
      </c>
      <c r="C13" s="109"/>
      <c r="D13" s="101">
        <v>10</v>
      </c>
      <c r="E13" s="106">
        <v>7</v>
      </c>
      <c r="F13" s="106">
        <v>1</v>
      </c>
      <c r="G13" s="106">
        <v>1</v>
      </c>
      <c r="H13" s="107">
        <f t="shared" si="0"/>
        <v>9</v>
      </c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</row>
    <row r="14" spans="1:20" ht="24.75" customHeight="1">
      <c r="A14" s="103"/>
      <c r="B14" s="108" t="s">
        <v>81</v>
      </c>
      <c r="C14" s="105"/>
      <c r="D14" s="101">
        <v>9</v>
      </c>
      <c r="E14" s="106">
        <v>4</v>
      </c>
      <c r="F14" s="106">
        <v>0</v>
      </c>
      <c r="G14" s="106">
        <v>0</v>
      </c>
      <c r="H14" s="107">
        <f t="shared" si="0"/>
        <v>4</v>
      </c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</row>
    <row r="15" spans="1:20" ht="24.75" customHeight="1">
      <c r="A15" s="103"/>
      <c r="B15" s="108" t="s">
        <v>83</v>
      </c>
      <c r="C15" s="105" t="s">
        <v>84</v>
      </c>
      <c r="D15" s="101">
        <v>8</v>
      </c>
      <c r="E15" s="106">
        <v>5</v>
      </c>
      <c r="F15" s="106">
        <v>2</v>
      </c>
      <c r="G15" s="106">
        <v>0</v>
      </c>
      <c r="H15" s="107">
        <f t="shared" si="0"/>
        <v>7</v>
      </c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</row>
    <row r="16" spans="1:20" ht="24.75" customHeight="1">
      <c r="A16" s="103"/>
      <c r="B16" s="108" t="s">
        <v>85</v>
      </c>
      <c r="C16" s="105"/>
      <c r="D16" s="101">
        <v>7</v>
      </c>
      <c r="E16" s="106">
        <v>29</v>
      </c>
      <c r="F16" s="106">
        <v>0</v>
      </c>
      <c r="G16" s="106">
        <v>0</v>
      </c>
      <c r="H16" s="107">
        <f t="shared" si="0"/>
        <v>29</v>
      </c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</row>
    <row r="17" spans="1:20" ht="24.75" customHeight="1">
      <c r="A17" s="103"/>
      <c r="B17" s="108" t="s">
        <v>86</v>
      </c>
      <c r="C17" s="105"/>
      <c r="D17" s="101">
        <v>6</v>
      </c>
      <c r="E17" s="106">
        <v>16</v>
      </c>
      <c r="F17" s="106">
        <v>0</v>
      </c>
      <c r="G17" s="106">
        <v>0</v>
      </c>
      <c r="H17" s="107">
        <f t="shared" si="0"/>
        <v>16</v>
      </c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</row>
    <row r="18" spans="1:20" ht="24.75" customHeight="1">
      <c r="A18" s="103"/>
      <c r="B18" s="108" t="s">
        <v>87</v>
      </c>
      <c r="C18" s="109"/>
      <c r="D18" s="101">
        <v>5</v>
      </c>
      <c r="E18" s="106">
        <v>6</v>
      </c>
      <c r="F18" s="106">
        <v>0</v>
      </c>
      <c r="G18" s="106">
        <v>0</v>
      </c>
      <c r="H18" s="107">
        <f t="shared" si="0"/>
        <v>6</v>
      </c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</row>
    <row r="19" spans="1:20" ht="24.75" customHeight="1">
      <c r="A19" s="103"/>
      <c r="B19" s="108" t="s">
        <v>81</v>
      </c>
      <c r="C19" s="105"/>
      <c r="D19" s="101">
        <v>4</v>
      </c>
      <c r="E19" s="106">
        <v>8</v>
      </c>
      <c r="F19" s="106">
        <v>0</v>
      </c>
      <c r="G19" s="106">
        <v>0</v>
      </c>
      <c r="H19" s="107">
        <f t="shared" si="0"/>
        <v>8</v>
      </c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</row>
    <row r="20" spans="1:20" ht="24.75" customHeight="1">
      <c r="A20" s="103"/>
      <c r="B20" s="108"/>
      <c r="C20" s="105" t="s">
        <v>81</v>
      </c>
      <c r="D20" s="101">
        <v>3</v>
      </c>
      <c r="E20" s="106">
        <v>8</v>
      </c>
      <c r="F20" s="106">
        <v>0</v>
      </c>
      <c r="G20" s="106">
        <v>0</v>
      </c>
      <c r="H20" s="107">
        <f t="shared" si="0"/>
        <v>8</v>
      </c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</row>
    <row r="21" spans="1:20" ht="24.75" customHeight="1">
      <c r="A21" s="103"/>
      <c r="B21" s="108"/>
      <c r="C21" s="105"/>
      <c r="D21" s="101">
        <v>2</v>
      </c>
      <c r="E21" s="106">
        <v>10</v>
      </c>
      <c r="F21" s="106">
        <v>0</v>
      </c>
      <c r="G21" s="106">
        <v>0</v>
      </c>
      <c r="H21" s="107">
        <f t="shared" si="0"/>
        <v>10</v>
      </c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</row>
    <row r="22" spans="1:20" ht="24.75" customHeight="1">
      <c r="A22" s="103"/>
      <c r="B22" s="110"/>
      <c r="C22" s="111"/>
      <c r="D22" s="104">
        <v>1</v>
      </c>
      <c r="E22" s="106">
        <v>3</v>
      </c>
      <c r="F22" s="106">
        <v>0</v>
      </c>
      <c r="G22" s="106">
        <v>0</v>
      </c>
      <c r="H22" s="107">
        <f t="shared" si="0"/>
        <v>3</v>
      </c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</row>
    <row r="23" spans="1:20" ht="24.75" customHeight="1">
      <c r="A23" s="103"/>
      <c r="B23" s="9" t="s">
        <v>88</v>
      </c>
      <c r="C23" s="6"/>
      <c r="D23" s="8"/>
      <c r="E23" s="112">
        <f>SUM(E10:E22)</f>
        <v>355</v>
      </c>
      <c r="F23" s="112">
        <f>SUM(F10:F22)</f>
        <v>21</v>
      </c>
      <c r="G23" s="112">
        <f>SUM(G10:G22)</f>
        <v>5</v>
      </c>
      <c r="H23" s="112">
        <f t="shared" si="0"/>
        <v>381</v>
      </c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</row>
    <row r="24" spans="1:20" ht="24.75" customHeight="1">
      <c r="A24" s="103"/>
      <c r="B24" s="104"/>
      <c r="C24" s="109"/>
      <c r="D24" s="101">
        <v>13</v>
      </c>
      <c r="E24" s="106">
        <v>311</v>
      </c>
      <c r="F24" s="106">
        <v>12</v>
      </c>
      <c r="G24" s="106">
        <v>0</v>
      </c>
      <c r="H24" s="107">
        <f t="shared" si="0"/>
        <v>323</v>
      </c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</row>
    <row r="25" spans="1:20" ht="24.75" customHeight="1">
      <c r="A25" s="103"/>
      <c r="B25" s="108"/>
      <c r="C25" s="105" t="s">
        <v>80</v>
      </c>
      <c r="D25" s="101">
        <v>12</v>
      </c>
      <c r="E25" s="106">
        <v>22</v>
      </c>
      <c r="F25" s="106">
        <v>0</v>
      </c>
      <c r="G25" s="106">
        <v>0</v>
      </c>
      <c r="H25" s="107">
        <f t="shared" si="0"/>
        <v>22</v>
      </c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</row>
    <row r="26" spans="1:20" ht="24.75" customHeight="1">
      <c r="A26" s="103"/>
      <c r="B26" s="108" t="s">
        <v>87</v>
      </c>
      <c r="C26" s="105"/>
      <c r="D26" s="101">
        <v>11</v>
      </c>
      <c r="E26" s="106">
        <v>12</v>
      </c>
      <c r="F26" s="106">
        <v>1</v>
      </c>
      <c r="G26" s="106">
        <v>0</v>
      </c>
      <c r="H26" s="107">
        <f t="shared" si="0"/>
        <v>13</v>
      </c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</row>
    <row r="27" spans="1:20" ht="24.75" customHeight="1">
      <c r="A27" s="103"/>
      <c r="B27" s="108" t="s">
        <v>89</v>
      </c>
      <c r="C27" s="109"/>
      <c r="D27" s="101">
        <v>10</v>
      </c>
      <c r="E27" s="106">
        <v>3</v>
      </c>
      <c r="F27" s="106">
        <v>0</v>
      </c>
      <c r="G27" s="106">
        <v>0</v>
      </c>
      <c r="H27" s="107">
        <f t="shared" si="0"/>
        <v>3</v>
      </c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</row>
    <row r="28" spans="1:20" ht="24.75" customHeight="1">
      <c r="A28" s="103"/>
      <c r="B28" s="108" t="s">
        <v>80</v>
      </c>
      <c r="C28" s="105"/>
      <c r="D28" s="101">
        <v>9</v>
      </c>
      <c r="E28" s="106">
        <v>5</v>
      </c>
      <c r="F28" s="106">
        <v>0</v>
      </c>
      <c r="G28" s="106">
        <v>0</v>
      </c>
      <c r="H28" s="107">
        <f t="shared" si="0"/>
        <v>5</v>
      </c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</row>
    <row r="29" spans="1:20" ht="24.75" customHeight="1">
      <c r="A29" s="103"/>
      <c r="B29" s="108" t="s">
        <v>82</v>
      </c>
      <c r="C29" s="105" t="s">
        <v>84</v>
      </c>
      <c r="D29" s="101">
        <v>8</v>
      </c>
      <c r="E29" s="106">
        <v>6</v>
      </c>
      <c r="F29" s="106">
        <v>2</v>
      </c>
      <c r="G29" s="106">
        <v>0</v>
      </c>
      <c r="H29" s="107">
        <f t="shared" si="0"/>
        <v>8</v>
      </c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</row>
    <row r="30" spans="1:20" ht="24.75" customHeight="1">
      <c r="A30" s="103"/>
      <c r="B30" s="108" t="s">
        <v>85</v>
      </c>
      <c r="C30" s="105"/>
      <c r="D30" s="101">
        <v>7</v>
      </c>
      <c r="E30" s="106">
        <v>16</v>
      </c>
      <c r="F30" s="106">
        <v>0</v>
      </c>
      <c r="G30" s="106">
        <v>0</v>
      </c>
      <c r="H30" s="107">
        <f t="shared" si="0"/>
        <v>16</v>
      </c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</row>
    <row r="31" spans="1:20" ht="24.75" customHeight="1">
      <c r="A31" s="103"/>
      <c r="B31" s="108" t="s">
        <v>80</v>
      </c>
      <c r="C31" s="105"/>
      <c r="D31" s="101">
        <v>6</v>
      </c>
      <c r="E31" s="106">
        <v>27</v>
      </c>
      <c r="F31" s="106">
        <v>1</v>
      </c>
      <c r="G31" s="106">
        <v>0</v>
      </c>
      <c r="H31" s="107">
        <f t="shared" si="0"/>
        <v>28</v>
      </c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</row>
    <row r="32" spans="1:20" ht="24.75" customHeight="1">
      <c r="A32" s="103"/>
      <c r="B32" s="108" t="s">
        <v>90</v>
      </c>
      <c r="C32" s="109"/>
      <c r="D32" s="101">
        <v>5</v>
      </c>
      <c r="E32" s="106">
        <v>3</v>
      </c>
      <c r="F32" s="106">
        <v>0</v>
      </c>
      <c r="G32" s="106">
        <v>0</v>
      </c>
      <c r="H32" s="107">
        <f t="shared" si="0"/>
        <v>3</v>
      </c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</row>
    <row r="33" spans="1:20" ht="24.75" customHeight="1">
      <c r="A33" s="103"/>
      <c r="B33" s="108"/>
      <c r="C33" s="105"/>
      <c r="D33" s="101">
        <v>4</v>
      </c>
      <c r="E33" s="106">
        <v>3</v>
      </c>
      <c r="F33" s="106">
        <v>0</v>
      </c>
      <c r="G33" s="106">
        <v>0</v>
      </c>
      <c r="H33" s="107">
        <f t="shared" si="0"/>
        <v>3</v>
      </c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</row>
    <row r="34" spans="1:20" ht="24.75" customHeight="1">
      <c r="A34" s="103"/>
      <c r="B34" s="108"/>
      <c r="C34" s="105" t="s">
        <v>81</v>
      </c>
      <c r="D34" s="101">
        <v>3</v>
      </c>
      <c r="E34" s="106">
        <v>19</v>
      </c>
      <c r="F34" s="106">
        <v>0</v>
      </c>
      <c r="G34" s="106">
        <v>0</v>
      </c>
      <c r="H34" s="107">
        <f t="shared" si="0"/>
        <v>19</v>
      </c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</row>
    <row r="35" spans="1:20" ht="24.75" customHeight="1">
      <c r="A35" s="103"/>
      <c r="B35" s="108"/>
      <c r="C35" s="105"/>
      <c r="D35" s="101">
        <v>2</v>
      </c>
      <c r="E35" s="106">
        <v>24</v>
      </c>
      <c r="F35" s="106">
        <v>0</v>
      </c>
      <c r="G35" s="106">
        <v>0</v>
      </c>
      <c r="H35" s="107">
        <f t="shared" si="0"/>
        <v>24</v>
      </c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</row>
    <row r="36" spans="1:20" ht="24.75" customHeight="1">
      <c r="A36" s="103"/>
      <c r="B36" s="110"/>
      <c r="C36" s="111"/>
      <c r="D36" s="104">
        <v>1</v>
      </c>
      <c r="E36" s="106">
        <v>16</v>
      </c>
      <c r="F36" s="106">
        <v>0</v>
      </c>
      <c r="G36" s="106">
        <v>0</v>
      </c>
      <c r="H36" s="107">
        <f t="shared" si="0"/>
        <v>16</v>
      </c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</row>
    <row r="37" spans="1:20" ht="24.75" customHeight="1">
      <c r="A37" s="103"/>
      <c r="B37" s="9" t="s">
        <v>91</v>
      </c>
      <c r="C37" s="6"/>
      <c r="D37" s="8"/>
      <c r="E37" s="112">
        <f>SUM(E24:E36)</f>
        <v>467</v>
      </c>
      <c r="F37" s="112">
        <f>SUM(F24:F36)</f>
        <v>16</v>
      </c>
      <c r="G37" s="112">
        <f>SUM(G24:G36)</f>
        <v>0</v>
      </c>
      <c r="H37" s="112">
        <f t="shared" si="0"/>
        <v>483</v>
      </c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</row>
    <row r="38" spans="1:20" ht="24.75" customHeight="1">
      <c r="A38" s="103"/>
      <c r="B38" s="104"/>
      <c r="C38" s="104"/>
      <c r="D38" s="101">
        <v>13</v>
      </c>
      <c r="E38" s="106">
        <v>0</v>
      </c>
      <c r="F38" s="106">
        <v>0</v>
      </c>
      <c r="G38" s="106">
        <v>0</v>
      </c>
      <c r="H38" s="107">
        <v>0</v>
      </c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</row>
    <row r="39" spans="1:20" ht="24.75" customHeight="1">
      <c r="A39" s="103"/>
      <c r="B39" s="108"/>
      <c r="C39" s="105" t="s">
        <v>80</v>
      </c>
      <c r="D39" s="101">
        <v>12</v>
      </c>
      <c r="E39" s="106">
        <v>0</v>
      </c>
      <c r="F39" s="106">
        <v>0</v>
      </c>
      <c r="G39" s="106">
        <v>0</v>
      </c>
      <c r="H39" s="107">
        <f t="shared" ref="H39:H51" si="1">SUM(E39:G39)</f>
        <v>0</v>
      </c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</row>
    <row r="40" spans="1:20" ht="24.75" customHeight="1">
      <c r="A40" s="103"/>
      <c r="B40" s="108" t="s">
        <v>81</v>
      </c>
      <c r="C40" s="110"/>
      <c r="D40" s="101">
        <v>11</v>
      </c>
      <c r="E40" s="106">
        <v>0</v>
      </c>
      <c r="F40" s="106">
        <v>0</v>
      </c>
      <c r="G40" s="106">
        <v>0</v>
      </c>
      <c r="H40" s="107">
        <f t="shared" si="1"/>
        <v>0</v>
      </c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</row>
    <row r="41" spans="1:20" ht="24.75" customHeight="1">
      <c r="A41" s="103"/>
      <c r="B41" s="108" t="s">
        <v>92</v>
      </c>
      <c r="C41" s="105"/>
      <c r="D41" s="101">
        <v>10</v>
      </c>
      <c r="E41" s="106">
        <v>0</v>
      </c>
      <c r="F41" s="106">
        <v>0</v>
      </c>
      <c r="G41" s="106">
        <v>0</v>
      </c>
      <c r="H41" s="107">
        <f t="shared" si="1"/>
        <v>0</v>
      </c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</row>
    <row r="42" spans="1:20" ht="24.75" customHeight="1">
      <c r="A42" s="103"/>
      <c r="B42" s="108" t="s">
        <v>93</v>
      </c>
      <c r="C42" s="105"/>
      <c r="D42" s="101">
        <v>9</v>
      </c>
      <c r="E42" s="106">
        <v>0</v>
      </c>
      <c r="F42" s="106">
        <v>0</v>
      </c>
      <c r="G42" s="106">
        <v>0</v>
      </c>
      <c r="H42" s="107">
        <f t="shared" si="1"/>
        <v>0</v>
      </c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</row>
    <row r="43" spans="1:20" ht="24.75" customHeight="1">
      <c r="A43" s="103"/>
      <c r="B43" s="108" t="s">
        <v>85</v>
      </c>
      <c r="C43" s="105" t="s">
        <v>84</v>
      </c>
      <c r="D43" s="101">
        <v>8</v>
      </c>
      <c r="E43" s="106">
        <v>0</v>
      </c>
      <c r="F43" s="106">
        <v>0</v>
      </c>
      <c r="G43" s="106">
        <v>0</v>
      </c>
      <c r="H43" s="107">
        <f t="shared" si="1"/>
        <v>0</v>
      </c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</row>
    <row r="44" spans="1:20" ht="24.75" customHeight="1">
      <c r="A44" s="103"/>
      <c r="B44" s="108" t="s">
        <v>83</v>
      </c>
      <c r="C44" s="105"/>
      <c r="D44" s="101">
        <v>7</v>
      </c>
      <c r="E44" s="106">
        <v>0</v>
      </c>
      <c r="F44" s="106">
        <v>0</v>
      </c>
      <c r="G44" s="106">
        <v>0</v>
      </c>
      <c r="H44" s="107">
        <f t="shared" si="1"/>
        <v>0</v>
      </c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</row>
    <row r="45" spans="1:20" ht="24.75" customHeight="1">
      <c r="A45" s="103"/>
      <c r="B45" s="108" t="s">
        <v>85</v>
      </c>
      <c r="C45" s="105"/>
      <c r="D45" s="101">
        <v>6</v>
      </c>
      <c r="E45" s="106">
        <v>0</v>
      </c>
      <c r="F45" s="106">
        <v>0</v>
      </c>
      <c r="G45" s="106">
        <v>0</v>
      </c>
      <c r="H45" s="107">
        <f t="shared" si="1"/>
        <v>0</v>
      </c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</row>
    <row r="46" spans="1:20" ht="24.75" customHeight="1">
      <c r="A46" s="103"/>
      <c r="B46" s="108" t="s">
        <v>81</v>
      </c>
      <c r="C46" s="104"/>
      <c r="D46" s="101">
        <v>5</v>
      </c>
      <c r="E46" s="106">
        <v>0</v>
      </c>
      <c r="F46" s="106">
        <v>0</v>
      </c>
      <c r="G46" s="106">
        <v>0</v>
      </c>
      <c r="H46" s="107">
        <f t="shared" si="1"/>
        <v>0</v>
      </c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</row>
    <row r="47" spans="1:20" ht="24.75" customHeight="1">
      <c r="A47" s="103"/>
      <c r="B47" s="108" t="s">
        <v>94</v>
      </c>
      <c r="C47" s="105"/>
      <c r="D47" s="101">
        <v>4</v>
      </c>
      <c r="E47" s="106">
        <v>0</v>
      </c>
      <c r="F47" s="106">
        <v>0</v>
      </c>
      <c r="G47" s="106">
        <v>0</v>
      </c>
      <c r="H47" s="107">
        <f t="shared" si="1"/>
        <v>0</v>
      </c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</row>
    <row r="48" spans="1:20" ht="24.75" customHeight="1">
      <c r="A48" s="103"/>
      <c r="B48" s="108"/>
      <c r="C48" s="105" t="s">
        <v>81</v>
      </c>
      <c r="D48" s="101">
        <v>3</v>
      </c>
      <c r="E48" s="106">
        <v>0</v>
      </c>
      <c r="F48" s="106">
        <v>0</v>
      </c>
      <c r="G48" s="106">
        <v>0</v>
      </c>
      <c r="H48" s="107">
        <f t="shared" si="1"/>
        <v>0</v>
      </c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</row>
    <row r="49" spans="1:20" ht="24.75" customHeight="1">
      <c r="A49" s="103"/>
      <c r="B49" s="108"/>
      <c r="C49" s="105"/>
      <c r="D49" s="101">
        <v>2</v>
      </c>
      <c r="E49" s="106">
        <v>0</v>
      </c>
      <c r="F49" s="106">
        <v>0</v>
      </c>
      <c r="G49" s="106">
        <v>0</v>
      </c>
      <c r="H49" s="107">
        <f t="shared" si="1"/>
        <v>0</v>
      </c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</row>
    <row r="50" spans="1:20" ht="24.75" customHeight="1">
      <c r="A50" s="103"/>
      <c r="B50" s="110"/>
      <c r="C50" s="105"/>
      <c r="D50" s="104">
        <v>1</v>
      </c>
      <c r="E50" s="106">
        <v>0</v>
      </c>
      <c r="F50" s="106">
        <v>0</v>
      </c>
      <c r="G50" s="106">
        <v>0</v>
      </c>
      <c r="H50" s="107">
        <f t="shared" si="1"/>
        <v>0</v>
      </c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</row>
    <row r="51" spans="1:20" ht="24.75" customHeight="1">
      <c r="A51" s="100"/>
      <c r="B51" s="5" t="s">
        <v>95</v>
      </c>
      <c r="C51" s="5"/>
      <c r="D51" s="5"/>
      <c r="E51" s="112">
        <f>SUM(E38:E50)</f>
        <v>0</v>
      </c>
      <c r="F51" s="112">
        <f>SUM(F38:F50)</f>
        <v>0</v>
      </c>
      <c r="G51" s="112">
        <f>SUM(G38:G50)</f>
        <v>0</v>
      </c>
      <c r="H51" s="112">
        <f t="shared" si="1"/>
        <v>0</v>
      </c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</row>
    <row r="52" spans="1:20" ht="24.75" customHeight="1">
      <c r="A52" s="100"/>
      <c r="B52" s="5" t="s">
        <v>96</v>
      </c>
      <c r="C52" s="5"/>
      <c r="D52" s="5"/>
      <c r="E52" s="112">
        <f>E23+E37+E51</f>
        <v>822</v>
      </c>
      <c r="F52" s="112">
        <f>F23+F37+F51</f>
        <v>37</v>
      </c>
      <c r="G52" s="112">
        <f>G23+G37+G51</f>
        <v>5</v>
      </c>
      <c r="H52" s="112">
        <f>H51+H37+H23</f>
        <v>864</v>
      </c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</row>
    <row r="53" spans="1:20" ht="19.5" customHeight="1">
      <c r="A53" s="100"/>
      <c r="B53" s="113"/>
      <c r="C53" s="113"/>
      <c r="D53" s="113"/>
      <c r="E53" s="114"/>
      <c r="F53" s="114"/>
      <c r="G53" s="114"/>
      <c r="H53" s="114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</row>
    <row r="54" spans="1:20" ht="19.5" customHeight="1">
      <c r="A54" s="100"/>
      <c r="B54" s="100"/>
      <c r="C54" s="100"/>
      <c r="D54" s="100"/>
      <c r="E54" s="100"/>
      <c r="F54" s="100"/>
      <c r="G54" s="100"/>
      <c r="H54" s="115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</row>
    <row r="55" spans="1:20" ht="19.5" customHeight="1">
      <c r="A55" s="100"/>
      <c r="B55" s="100"/>
      <c r="C55" s="100"/>
      <c r="D55" s="100"/>
      <c r="E55" s="100"/>
      <c r="F55" s="100"/>
      <c r="G55" s="100"/>
      <c r="H55" s="115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16"/>
      <c r="B1" s="116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</row>
    <row r="2" spans="1:20" ht="30" customHeight="1">
      <c r="A2" s="117"/>
      <c r="B2" s="117" t="s">
        <v>1</v>
      </c>
      <c r="C2" s="117"/>
      <c r="D2" s="117"/>
      <c r="E2" s="118" t="s">
        <v>2</v>
      </c>
      <c r="F2" s="117"/>
      <c r="G2" s="117"/>
      <c r="H2" s="118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</row>
    <row r="3" spans="1:20" ht="30" customHeight="1">
      <c r="A3" s="117"/>
      <c r="B3" s="117" t="s">
        <v>3</v>
      </c>
      <c r="C3" s="117"/>
      <c r="D3" s="117"/>
      <c r="E3" s="119" t="s">
        <v>53</v>
      </c>
      <c r="F3" s="119"/>
      <c r="G3" s="117"/>
      <c r="H3" s="118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</row>
    <row r="4" spans="1:20" ht="30" customHeight="1">
      <c r="A4" s="117"/>
      <c r="B4" s="117" t="s">
        <v>5</v>
      </c>
      <c r="C4" s="117"/>
      <c r="D4" s="117"/>
      <c r="E4" s="120" t="s">
        <v>77</v>
      </c>
      <c r="F4" s="121">
        <v>2021</v>
      </c>
      <c r="G4" s="117"/>
      <c r="H4" s="118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19.5" customHeight="1">
      <c r="A5" s="117"/>
      <c r="B5" s="122"/>
      <c r="C5" s="117"/>
      <c r="D5" s="117"/>
      <c r="E5" s="117"/>
      <c r="F5" s="117"/>
      <c r="G5" s="117"/>
      <c r="H5" s="118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ht="49.5" customHeight="1">
      <c r="A6" s="117"/>
      <c r="B6" s="3" t="s">
        <v>6</v>
      </c>
      <c r="C6" s="3"/>
      <c r="D6" s="3"/>
      <c r="E6" s="3"/>
      <c r="F6" s="3"/>
      <c r="G6" s="3"/>
      <c r="H6" s="3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spans="1:20" ht="49.5" customHeight="1">
      <c r="A7" s="117"/>
      <c r="B7" s="118" t="s">
        <v>78</v>
      </c>
      <c r="C7" s="117"/>
      <c r="D7" s="117"/>
      <c r="E7" s="117"/>
      <c r="F7" s="117"/>
      <c r="G7" s="117"/>
      <c r="H7" s="118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1:20" ht="39.75" customHeight="1">
      <c r="A8" s="123"/>
      <c r="B8" s="10" t="s">
        <v>79</v>
      </c>
      <c r="C8" s="10"/>
      <c r="D8" s="10"/>
      <c r="E8" s="10" t="s">
        <v>9</v>
      </c>
      <c r="F8" s="10"/>
      <c r="G8" s="10"/>
      <c r="H8" s="10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0" ht="39.75" customHeight="1">
      <c r="A9" s="123"/>
      <c r="B9" s="10"/>
      <c r="C9" s="10"/>
      <c r="D9" s="10"/>
      <c r="E9" s="124" t="s">
        <v>16</v>
      </c>
      <c r="F9" s="124" t="s">
        <v>17</v>
      </c>
      <c r="G9" s="124" t="s">
        <v>18</v>
      </c>
      <c r="H9" s="125" t="s">
        <v>10</v>
      </c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</row>
    <row r="10" spans="1:20" ht="24.75" customHeight="1">
      <c r="A10" s="126"/>
      <c r="B10" s="127"/>
      <c r="C10" s="128"/>
      <c r="D10" s="124">
        <v>13</v>
      </c>
      <c r="E10" s="129">
        <v>207</v>
      </c>
      <c r="F10" s="129">
        <v>25</v>
      </c>
      <c r="G10" s="129">
        <v>0</v>
      </c>
      <c r="H10" s="130">
        <f t="shared" ref="H10:H37" si="0">SUM(E10:G10)</f>
        <v>232</v>
      </c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</row>
    <row r="11" spans="1:20" ht="24.75" customHeight="1">
      <c r="A11" s="126"/>
      <c r="B11" s="131"/>
      <c r="C11" s="128" t="s">
        <v>80</v>
      </c>
      <c r="D11" s="124">
        <v>12</v>
      </c>
      <c r="E11" s="129">
        <v>1</v>
      </c>
      <c r="F11" s="129">
        <v>0</v>
      </c>
      <c r="G11" s="129">
        <v>0</v>
      </c>
      <c r="H11" s="130">
        <f t="shared" si="0"/>
        <v>1</v>
      </c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</row>
    <row r="12" spans="1:20" ht="24.75" customHeight="1">
      <c r="A12" s="126"/>
      <c r="B12" s="131" t="s">
        <v>81</v>
      </c>
      <c r="C12" s="128"/>
      <c r="D12" s="124">
        <v>11</v>
      </c>
      <c r="E12" s="129">
        <v>2</v>
      </c>
      <c r="F12" s="129">
        <v>1</v>
      </c>
      <c r="G12" s="129">
        <v>0</v>
      </c>
      <c r="H12" s="130">
        <f t="shared" si="0"/>
        <v>3</v>
      </c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</row>
    <row r="13" spans="1:20" ht="24.75" customHeight="1">
      <c r="A13" s="126"/>
      <c r="B13" s="131" t="s">
        <v>82</v>
      </c>
      <c r="C13" s="132"/>
      <c r="D13" s="124">
        <v>10</v>
      </c>
      <c r="E13" s="129">
        <v>12</v>
      </c>
      <c r="F13" s="129">
        <v>0</v>
      </c>
      <c r="G13" s="129">
        <v>0</v>
      </c>
      <c r="H13" s="130">
        <f t="shared" si="0"/>
        <v>12</v>
      </c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</row>
    <row r="14" spans="1:20" ht="24.75" customHeight="1">
      <c r="A14" s="126"/>
      <c r="B14" s="131" t="s">
        <v>81</v>
      </c>
      <c r="C14" s="128"/>
      <c r="D14" s="124">
        <v>9</v>
      </c>
      <c r="E14" s="129">
        <v>2</v>
      </c>
      <c r="F14" s="129">
        <v>0</v>
      </c>
      <c r="G14" s="129">
        <v>0</v>
      </c>
      <c r="H14" s="130">
        <f t="shared" si="0"/>
        <v>2</v>
      </c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</row>
    <row r="15" spans="1:20" ht="24.75" customHeight="1">
      <c r="A15" s="126"/>
      <c r="B15" s="131" t="s">
        <v>83</v>
      </c>
      <c r="C15" s="128" t="s">
        <v>84</v>
      </c>
      <c r="D15" s="124">
        <v>8</v>
      </c>
      <c r="E15" s="129">
        <v>4</v>
      </c>
      <c r="F15" s="129">
        <v>1</v>
      </c>
      <c r="G15" s="129">
        <v>0</v>
      </c>
      <c r="H15" s="130">
        <f t="shared" si="0"/>
        <v>5</v>
      </c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ht="24.75" customHeight="1">
      <c r="A16" s="126"/>
      <c r="B16" s="131" t="s">
        <v>85</v>
      </c>
      <c r="C16" s="128"/>
      <c r="D16" s="124">
        <v>7</v>
      </c>
      <c r="E16" s="129">
        <v>8</v>
      </c>
      <c r="F16" s="129">
        <v>1</v>
      </c>
      <c r="G16" s="129">
        <v>1</v>
      </c>
      <c r="H16" s="130">
        <f t="shared" si="0"/>
        <v>10</v>
      </c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0" ht="24.75" customHeight="1">
      <c r="A17" s="126"/>
      <c r="B17" s="131" t="s">
        <v>86</v>
      </c>
      <c r="C17" s="128"/>
      <c r="D17" s="124">
        <v>6</v>
      </c>
      <c r="E17" s="129">
        <v>3</v>
      </c>
      <c r="F17" s="129">
        <v>0</v>
      </c>
      <c r="G17" s="129">
        <v>1</v>
      </c>
      <c r="H17" s="130">
        <f t="shared" si="0"/>
        <v>4</v>
      </c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0" ht="24.75" customHeight="1">
      <c r="A18" s="126"/>
      <c r="B18" s="131" t="s">
        <v>87</v>
      </c>
      <c r="C18" s="132"/>
      <c r="D18" s="124">
        <v>5</v>
      </c>
      <c r="E18" s="129">
        <v>5</v>
      </c>
      <c r="F18" s="129">
        <v>2</v>
      </c>
      <c r="G18" s="129">
        <v>0</v>
      </c>
      <c r="H18" s="130">
        <f t="shared" si="0"/>
        <v>7</v>
      </c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</row>
    <row r="19" spans="1:20" ht="24.75" customHeight="1">
      <c r="A19" s="126"/>
      <c r="B19" s="131" t="s">
        <v>81</v>
      </c>
      <c r="C19" s="128"/>
      <c r="D19" s="124">
        <v>4</v>
      </c>
      <c r="E19" s="129">
        <v>2</v>
      </c>
      <c r="F19" s="129">
        <v>0</v>
      </c>
      <c r="G19" s="129">
        <v>0</v>
      </c>
      <c r="H19" s="130">
        <f t="shared" si="0"/>
        <v>2</v>
      </c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</row>
    <row r="20" spans="1:20" ht="24.75" customHeight="1">
      <c r="A20" s="126"/>
      <c r="B20" s="131"/>
      <c r="C20" s="128" t="s">
        <v>81</v>
      </c>
      <c r="D20" s="124">
        <v>3</v>
      </c>
      <c r="E20" s="129">
        <v>1</v>
      </c>
      <c r="F20" s="129">
        <v>1</v>
      </c>
      <c r="G20" s="129">
        <v>0</v>
      </c>
      <c r="H20" s="130">
        <f t="shared" si="0"/>
        <v>2</v>
      </c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</row>
    <row r="21" spans="1:20" ht="24.75" customHeight="1">
      <c r="A21" s="126"/>
      <c r="B21" s="131"/>
      <c r="C21" s="128"/>
      <c r="D21" s="124">
        <v>2</v>
      </c>
      <c r="E21" s="129">
        <v>3</v>
      </c>
      <c r="F21" s="129">
        <v>0</v>
      </c>
      <c r="G21" s="129">
        <v>0</v>
      </c>
      <c r="H21" s="130">
        <f t="shared" si="0"/>
        <v>3</v>
      </c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</row>
    <row r="22" spans="1:20" ht="24.75" customHeight="1">
      <c r="A22" s="126"/>
      <c r="B22" s="133"/>
      <c r="C22" s="134"/>
      <c r="D22" s="127">
        <v>1</v>
      </c>
      <c r="E22" s="129">
        <v>7</v>
      </c>
      <c r="F22" s="129">
        <v>0</v>
      </c>
      <c r="G22" s="129">
        <v>0</v>
      </c>
      <c r="H22" s="130">
        <f t="shared" si="0"/>
        <v>7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</row>
    <row r="23" spans="1:20" ht="24.75" customHeight="1">
      <c r="A23" s="126"/>
      <c r="B23" s="9" t="s">
        <v>88</v>
      </c>
      <c r="C23" s="6"/>
      <c r="D23" s="8"/>
      <c r="E23" s="135">
        <f>SUM(E10:E22)</f>
        <v>257</v>
      </c>
      <c r="F23" s="135">
        <f>SUM(F10:F22)</f>
        <v>31</v>
      </c>
      <c r="G23" s="135">
        <f>SUM(G10:G22)</f>
        <v>2</v>
      </c>
      <c r="H23" s="135">
        <f t="shared" si="0"/>
        <v>290</v>
      </c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</row>
    <row r="24" spans="1:20" ht="24.75" customHeight="1">
      <c r="A24" s="126"/>
      <c r="B24" s="127"/>
      <c r="C24" s="132"/>
      <c r="D24" s="124">
        <v>13</v>
      </c>
      <c r="E24" s="129">
        <v>268</v>
      </c>
      <c r="F24" s="129">
        <v>22</v>
      </c>
      <c r="G24" s="129">
        <v>0</v>
      </c>
      <c r="H24" s="130">
        <f t="shared" si="0"/>
        <v>290</v>
      </c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</row>
    <row r="25" spans="1:20" ht="24.75" customHeight="1">
      <c r="A25" s="126"/>
      <c r="B25" s="131"/>
      <c r="C25" s="128" t="s">
        <v>80</v>
      </c>
      <c r="D25" s="124">
        <v>12</v>
      </c>
      <c r="E25" s="129">
        <v>0</v>
      </c>
      <c r="F25" s="129">
        <v>0</v>
      </c>
      <c r="G25" s="129">
        <v>0</v>
      </c>
      <c r="H25" s="130">
        <f t="shared" si="0"/>
        <v>0</v>
      </c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</row>
    <row r="26" spans="1:20" ht="24.75" customHeight="1">
      <c r="A26" s="126"/>
      <c r="B26" s="131" t="s">
        <v>87</v>
      </c>
      <c r="C26" s="128"/>
      <c r="D26" s="124">
        <v>11</v>
      </c>
      <c r="E26" s="129">
        <v>1</v>
      </c>
      <c r="F26" s="129">
        <v>0</v>
      </c>
      <c r="G26" s="129">
        <v>0</v>
      </c>
      <c r="H26" s="130">
        <f t="shared" si="0"/>
        <v>1</v>
      </c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</row>
    <row r="27" spans="1:20" ht="24.75" customHeight="1">
      <c r="A27" s="126"/>
      <c r="B27" s="131" t="s">
        <v>89</v>
      </c>
      <c r="C27" s="132"/>
      <c r="D27" s="124">
        <v>10</v>
      </c>
      <c r="E27" s="129">
        <v>12</v>
      </c>
      <c r="F27" s="129">
        <v>3</v>
      </c>
      <c r="G27" s="129">
        <v>1</v>
      </c>
      <c r="H27" s="130">
        <f t="shared" si="0"/>
        <v>16</v>
      </c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</row>
    <row r="28" spans="1:20" ht="24.75" customHeight="1">
      <c r="A28" s="126"/>
      <c r="B28" s="131" t="s">
        <v>80</v>
      </c>
      <c r="C28" s="128"/>
      <c r="D28" s="124">
        <v>9</v>
      </c>
      <c r="E28" s="129">
        <v>8</v>
      </c>
      <c r="F28" s="129">
        <v>0</v>
      </c>
      <c r="G28" s="129">
        <v>0</v>
      </c>
      <c r="H28" s="130">
        <f t="shared" si="0"/>
        <v>8</v>
      </c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</row>
    <row r="29" spans="1:20" ht="24.75" customHeight="1">
      <c r="A29" s="126"/>
      <c r="B29" s="131" t="s">
        <v>82</v>
      </c>
      <c r="C29" s="128" t="s">
        <v>84</v>
      </c>
      <c r="D29" s="124">
        <v>8</v>
      </c>
      <c r="E29" s="129">
        <v>9</v>
      </c>
      <c r="F29" s="129">
        <v>2</v>
      </c>
      <c r="G29" s="129">
        <v>0</v>
      </c>
      <c r="H29" s="130">
        <f t="shared" si="0"/>
        <v>11</v>
      </c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</row>
    <row r="30" spans="1:20" ht="24.75" customHeight="1">
      <c r="A30" s="126"/>
      <c r="B30" s="131" t="s">
        <v>85</v>
      </c>
      <c r="C30" s="128"/>
      <c r="D30" s="124">
        <v>7</v>
      </c>
      <c r="E30" s="129">
        <v>9</v>
      </c>
      <c r="F30" s="129">
        <v>2</v>
      </c>
      <c r="G30" s="129">
        <v>0</v>
      </c>
      <c r="H30" s="130">
        <f t="shared" si="0"/>
        <v>11</v>
      </c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</row>
    <row r="31" spans="1:20" ht="24.75" customHeight="1">
      <c r="A31" s="126"/>
      <c r="B31" s="131" t="s">
        <v>80</v>
      </c>
      <c r="C31" s="128"/>
      <c r="D31" s="124">
        <v>6</v>
      </c>
      <c r="E31" s="129">
        <v>19</v>
      </c>
      <c r="F31" s="129">
        <v>2</v>
      </c>
      <c r="G31" s="129">
        <v>1</v>
      </c>
      <c r="H31" s="130">
        <f t="shared" si="0"/>
        <v>22</v>
      </c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</row>
    <row r="32" spans="1:20" ht="24.75" customHeight="1">
      <c r="A32" s="126"/>
      <c r="B32" s="131" t="s">
        <v>90</v>
      </c>
      <c r="C32" s="132"/>
      <c r="D32" s="124">
        <v>5</v>
      </c>
      <c r="E32" s="129">
        <v>12</v>
      </c>
      <c r="F32" s="129">
        <v>4</v>
      </c>
      <c r="G32" s="129">
        <v>0</v>
      </c>
      <c r="H32" s="130">
        <f t="shared" si="0"/>
        <v>16</v>
      </c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</row>
    <row r="33" spans="1:20" ht="24.75" customHeight="1">
      <c r="A33" s="126"/>
      <c r="B33" s="131"/>
      <c r="C33" s="128"/>
      <c r="D33" s="124">
        <v>4</v>
      </c>
      <c r="E33" s="129">
        <v>0</v>
      </c>
      <c r="F33" s="129">
        <v>0</v>
      </c>
      <c r="G33" s="129">
        <v>0</v>
      </c>
      <c r="H33" s="130">
        <f t="shared" si="0"/>
        <v>0</v>
      </c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</row>
    <row r="34" spans="1:20" ht="24.75" customHeight="1">
      <c r="A34" s="126"/>
      <c r="B34" s="131"/>
      <c r="C34" s="128" t="s">
        <v>81</v>
      </c>
      <c r="D34" s="124">
        <v>3</v>
      </c>
      <c r="E34" s="129">
        <v>5</v>
      </c>
      <c r="F34" s="129">
        <v>1</v>
      </c>
      <c r="G34" s="129">
        <v>0</v>
      </c>
      <c r="H34" s="130">
        <f t="shared" si="0"/>
        <v>6</v>
      </c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spans="1:20" ht="24.75" customHeight="1">
      <c r="A35" s="126"/>
      <c r="B35" s="131"/>
      <c r="C35" s="128"/>
      <c r="D35" s="124">
        <v>2</v>
      </c>
      <c r="E35" s="129">
        <v>14</v>
      </c>
      <c r="F35" s="129">
        <v>0</v>
      </c>
      <c r="G35" s="129">
        <v>0</v>
      </c>
      <c r="H35" s="130">
        <f t="shared" si="0"/>
        <v>14</v>
      </c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</row>
    <row r="36" spans="1:20" ht="24.75" customHeight="1">
      <c r="A36" s="126"/>
      <c r="B36" s="133"/>
      <c r="C36" s="134"/>
      <c r="D36" s="127">
        <v>1</v>
      </c>
      <c r="E36" s="129">
        <v>22</v>
      </c>
      <c r="F36" s="129">
        <v>0</v>
      </c>
      <c r="G36" s="129">
        <v>0</v>
      </c>
      <c r="H36" s="130">
        <f t="shared" si="0"/>
        <v>22</v>
      </c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</row>
    <row r="37" spans="1:20" ht="24.75" customHeight="1">
      <c r="A37" s="126"/>
      <c r="B37" s="9" t="s">
        <v>91</v>
      </c>
      <c r="C37" s="6"/>
      <c r="D37" s="8"/>
      <c r="E37" s="135">
        <f>SUM(E24:E36)</f>
        <v>379</v>
      </c>
      <c r="F37" s="135">
        <f>SUM(F24:F36)</f>
        <v>36</v>
      </c>
      <c r="G37" s="135">
        <f>SUM(G24:G36)</f>
        <v>2</v>
      </c>
      <c r="H37" s="135">
        <f t="shared" si="0"/>
        <v>417</v>
      </c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</row>
    <row r="38" spans="1:20" ht="24.75" customHeight="1">
      <c r="A38" s="126"/>
      <c r="B38" s="127"/>
      <c r="C38" s="127"/>
      <c r="D38" s="124">
        <v>13</v>
      </c>
      <c r="E38" s="129">
        <v>0</v>
      </c>
      <c r="F38" s="129">
        <v>0</v>
      </c>
      <c r="G38" s="129">
        <v>0</v>
      </c>
      <c r="H38" s="130">
        <v>0</v>
      </c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</row>
    <row r="39" spans="1:20" ht="24.75" customHeight="1">
      <c r="A39" s="126"/>
      <c r="B39" s="131"/>
      <c r="C39" s="128" t="s">
        <v>80</v>
      </c>
      <c r="D39" s="124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</row>
    <row r="40" spans="1:20" ht="24.75" customHeight="1">
      <c r="A40" s="126"/>
      <c r="B40" s="131" t="s">
        <v>81</v>
      </c>
      <c r="C40" s="133"/>
      <c r="D40" s="124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</row>
    <row r="41" spans="1:20" ht="24.75" customHeight="1">
      <c r="A41" s="126"/>
      <c r="B41" s="131" t="s">
        <v>92</v>
      </c>
      <c r="C41" s="128"/>
      <c r="D41" s="124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</row>
    <row r="42" spans="1:20" ht="24.75" customHeight="1">
      <c r="A42" s="126"/>
      <c r="B42" s="131" t="s">
        <v>93</v>
      </c>
      <c r="C42" s="128"/>
      <c r="D42" s="124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</row>
    <row r="43" spans="1:20" ht="24.75" customHeight="1">
      <c r="A43" s="126"/>
      <c r="B43" s="131" t="s">
        <v>85</v>
      </c>
      <c r="C43" s="128" t="s">
        <v>84</v>
      </c>
      <c r="D43" s="124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</row>
    <row r="44" spans="1:20" ht="24.75" customHeight="1">
      <c r="A44" s="126"/>
      <c r="B44" s="131" t="s">
        <v>83</v>
      </c>
      <c r="C44" s="128"/>
      <c r="D44" s="124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</row>
    <row r="45" spans="1:20" ht="24.75" customHeight="1">
      <c r="A45" s="126"/>
      <c r="B45" s="131" t="s">
        <v>85</v>
      </c>
      <c r="C45" s="128"/>
      <c r="D45" s="124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</row>
    <row r="46" spans="1:20" ht="24.75" customHeight="1">
      <c r="A46" s="126"/>
      <c r="B46" s="131" t="s">
        <v>81</v>
      </c>
      <c r="C46" s="127"/>
      <c r="D46" s="124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</row>
    <row r="47" spans="1:20" ht="24.75" customHeight="1">
      <c r="A47" s="126"/>
      <c r="B47" s="131" t="s">
        <v>94</v>
      </c>
      <c r="C47" s="128"/>
      <c r="D47" s="124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</row>
    <row r="48" spans="1:20" ht="24.75" customHeight="1">
      <c r="A48" s="126"/>
      <c r="B48" s="131"/>
      <c r="C48" s="128" t="s">
        <v>81</v>
      </c>
      <c r="D48" s="124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</row>
    <row r="49" spans="1:20" ht="24.75" customHeight="1">
      <c r="A49" s="126"/>
      <c r="B49" s="131"/>
      <c r="C49" s="128"/>
      <c r="D49" s="124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</row>
    <row r="50" spans="1:20" ht="24.75" customHeight="1">
      <c r="A50" s="126"/>
      <c r="B50" s="133"/>
      <c r="C50" s="128"/>
      <c r="D50" s="127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</row>
    <row r="51" spans="1:20" ht="24.75" customHeight="1">
      <c r="A51" s="123"/>
      <c r="B51" s="5" t="s">
        <v>95</v>
      </c>
      <c r="C51" s="5"/>
      <c r="D51" s="5"/>
      <c r="E51" s="135">
        <f>SUM(E38:E50)</f>
        <v>0</v>
      </c>
      <c r="F51" s="135">
        <f>SUM(F38:F50)</f>
        <v>0</v>
      </c>
      <c r="G51" s="135">
        <f>SUM(G38:G50)</f>
        <v>0</v>
      </c>
      <c r="H51" s="135">
        <f t="shared" si="1"/>
        <v>0</v>
      </c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</row>
    <row r="52" spans="1:20" ht="24.75" customHeight="1">
      <c r="A52" s="123"/>
      <c r="B52" s="5" t="s">
        <v>96</v>
      </c>
      <c r="C52" s="5"/>
      <c r="D52" s="5"/>
      <c r="E52" s="135">
        <f>E23+E37+E51</f>
        <v>636</v>
      </c>
      <c r="F52" s="135">
        <f>F23+F37+F51</f>
        <v>67</v>
      </c>
      <c r="G52" s="135">
        <f>G23+G37+G51</f>
        <v>4</v>
      </c>
      <c r="H52" s="135">
        <f>H51+H37+H23</f>
        <v>707</v>
      </c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</row>
    <row r="53" spans="1:20" ht="19.5" customHeight="1">
      <c r="A53" s="123"/>
      <c r="B53" s="136"/>
      <c r="C53" s="136"/>
      <c r="D53" s="136"/>
      <c r="E53" s="137"/>
      <c r="F53" s="137"/>
      <c r="G53" s="137"/>
      <c r="H53" s="137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</row>
    <row r="54" spans="1:20" ht="19.5" customHeight="1">
      <c r="A54" s="123"/>
      <c r="B54" s="123"/>
      <c r="C54" s="123"/>
      <c r="D54" s="123"/>
      <c r="E54" s="123"/>
      <c r="F54" s="123"/>
      <c r="G54" s="123"/>
      <c r="H54" s="138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</row>
    <row r="55" spans="1:20" ht="19.5" customHeight="1">
      <c r="A55" s="123"/>
      <c r="B55" s="123"/>
      <c r="C55" s="123"/>
      <c r="D55" s="123"/>
      <c r="E55" s="123"/>
      <c r="F55" s="123"/>
      <c r="G55" s="123"/>
      <c r="H55" s="138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55"/>
  <sheetViews>
    <sheetView showGridLines="0" topLeftCell="A34" workbookViewId="0">
      <selection activeCell="B53" sqref="B53:H54"/>
    </sheetView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30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76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49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30" customHeight="1">
      <c r="A5" s="48"/>
      <c r="B5" s="52" t="s">
        <v>6</v>
      </c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19.5" customHeight="1">
      <c r="A6" s="48"/>
      <c r="B6" s="3"/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30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0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0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f>SUM('TSE:TRE-AP'!E10)</f>
        <v>4242</v>
      </c>
      <c r="F10" s="59">
        <f>SUM('TSE:TRE-AP'!F10)</f>
        <v>328</v>
      </c>
      <c r="G10" s="59">
        <f>SUM('TSE:TRE-AP'!G10)</f>
        <v>11</v>
      </c>
      <c r="H10" s="60">
        <f t="shared" ref="H10:H22" si="0">SUM(E10:G10)</f>
        <v>4581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f>SUM('TSE:TRE-AP'!E11)</f>
        <v>153</v>
      </c>
      <c r="F11" s="59">
        <f>SUM('TSE:TRE-AP'!F11)</f>
        <v>26</v>
      </c>
      <c r="G11" s="59">
        <f>SUM('TSE:TRE-AP'!G11)</f>
        <v>1</v>
      </c>
      <c r="H11" s="60">
        <f t="shared" si="0"/>
        <v>180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f>SUM('TSE:TRE-AP'!E12)</f>
        <v>104</v>
      </c>
      <c r="F12" s="59">
        <f>SUM('TSE:TRE-AP'!F12)</f>
        <v>22</v>
      </c>
      <c r="G12" s="59">
        <f>SUM('TSE:TRE-AP'!G12)</f>
        <v>3</v>
      </c>
      <c r="H12" s="60">
        <f t="shared" si="0"/>
        <v>129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f>SUM('TSE:TRE-AP'!E13)</f>
        <v>104</v>
      </c>
      <c r="F13" s="59">
        <f>SUM('TSE:TRE-AP'!F13)</f>
        <v>22</v>
      </c>
      <c r="G13" s="59">
        <f>SUM('TSE:TRE-AP'!G13)</f>
        <v>2</v>
      </c>
      <c r="H13" s="60">
        <f t="shared" si="0"/>
        <v>128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f>SUM('TSE:TRE-AP'!E14)</f>
        <v>90</v>
      </c>
      <c r="F14" s="59">
        <f>SUM('TSE:TRE-AP'!F14)</f>
        <v>13</v>
      </c>
      <c r="G14" s="59">
        <f>SUM('TSE:TRE-AP'!G14)</f>
        <v>0</v>
      </c>
      <c r="H14" s="60">
        <f t="shared" si="0"/>
        <v>103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f>SUM('TSE:TRE-AP'!E15)</f>
        <v>179</v>
      </c>
      <c r="F15" s="59">
        <f>SUM('TSE:TRE-AP'!F15)</f>
        <v>22</v>
      </c>
      <c r="G15" s="59">
        <f>SUM('TSE:TRE-AP'!G15)</f>
        <v>0</v>
      </c>
      <c r="H15" s="60">
        <f t="shared" si="0"/>
        <v>201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f>SUM('TSE:TRE-AP'!E16)</f>
        <v>114</v>
      </c>
      <c r="F16" s="59">
        <f>SUM('TSE:TRE-AP'!F16)</f>
        <v>14</v>
      </c>
      <c r="G16" s="59">
        <f>SUM('TSE:TRE-AP'!G16)</f>
        <v>3</v>
      </c>
      <c r="H16" s="60">
        <f t="shared" si="0"/>
        <v>131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f>SUM('TSE:TRE-AP'!E17)</f>
        <v>267</v>
      </c>
      <c r="F17" s="59">
        <f>SUM('TSE:TRE-AP'!F17)</f>
        <v>15</v>
      </c>
      <c r="G17" s="59">
        <f>SUM('TSE:TRE-AP'!G17)</f>
        <v>1</v>
      </c>
      <c r="H17" s="60">
        <f t="shared" si="0"/>
        <v>283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f>SUM('TSE:TRE-AP'!E18)</f>
        <v>284</v>
      </c>
      <c r="F18" s="59">
        <f>SUM('TSE:TRE-AP'!F18)</f>
        <v>23</v>
      </c>
      <c r="G18" s="59">
        <f>SUM('TSE:TRE-AP'!G18)</f>
        <v>0</v>
      </c>
      <c r="H18" s="60">
        <f t="shared" si="0"/>
        <v>307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f>SUM('TSE:TRE-AP'!E19)</f>
        <v>28</v>
      </c>
      <c r="F19" s="59">
        <f>SUM('TSE:TRE-AP'!F19)</f>
        <v>2</v>
      </c>
      <c r="G19" s="59">
        <f>SUM('TSE:TRE-AP'!G19)</f>
        <v>0</v>
      </c>
      <c r="H19" s="60">
        <f t="shared" si="0"/>
        <v>30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f>SUM('TSE:TRE-AP'!E20)</f>
        <v>67</v>
      </c>
      <c r="F20" s="59">
        <f>SUM('TSE:TRE-AP'!F20)</f>
        <v>5</v>
      </c>
      <c r="G20" s="59">
        <f>SUM('TSE:TRE-AP'!G20)</f>
        <v>0</v>
      </c>
      <c r="H20" s="60">
        <f t="shared" si="0"/>
        <v>72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f>SUM('TSE:TRE-AP'!E21)</f>
        <v>109</v>
      </c>
      <c r="F21" s="59">
        <f>SUM('TSE:TRE-AP'!F21)</f>
        <v>0</v>
      </c>
      <c r="G21" s="59">
        <f>SUM('TSE:TRE-AP'!G21)</f>
        <v>1</v>
      </c>
      <c r="H21" s="60">
        <f t="shared" si="0"/>
        <v>110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f>SUM('TSE:TRE-AP'!E22)</f>
        <v>120</v>
      </c>
      <c r="F22" s="59">
        <f>SUM('TSE:TRE-AP'!F22)</f>
        <v>1</v>
      </c>
      <c r="G22" s="59">
        <f>SUM('TSE:TRE-AP'!G22)</f>
        <v>1</v>
      </c>
      <c r="H22" s="60">
        <f t="shared" si="0"/>
        <v>122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5861</v>
      </c>
      <c r="F23" s="65">
        <f>SUM(F10:F22)</f>
        <v>493</v>
      </c>
      <c r="G23" s="65">
        <f>SUM(G10:G22)</f>
        <v>23</v>
      </c>
      <c r="H23" s="65">
        <f>SUM(H10:H22)</f>
        <v>6377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f>SUM('TSE:TRE-AP'!E24)</f>
        <v>6271</v>
      </c>
      <c r="F24" s="59">
        <f>SUM('TSE:TRE-AP'!F24)</f>
        <v>338</v>
      </c>
      <c r="G24" s="59">
        <f>SUM('TSE:TRE-AP'!G24)</f>
        <v>7</v>
      </c>
      <c r="H24" s="60">
        <f t="shared" ref="H24:H36" si="1">SUM(E24:G24)</f>
        <v>6616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f>SUM('TSE:TRE-AP'!E25)</f>
        <v>200</v>
      </c>
      <c r="F25" s="59">
        <f>SUM('TSE:TRE-AP'!F25)</f>
        <v>27</v>
      </c>
      <c r="G25" s="59">
        <f>SUM('TSE:TRE-AP'!G25)</f>
        <v>3</v>
      </c>
      <c r="H25" s="60">
        <f t="shared" si="1"/>
        <v>230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f>SUM('TSE:TRE-AP'!E26)</f>
        <v>155</v>
      </c>
      <c r="F26" s="59">
        <f>SUM('TSE:TRE-AP'!F26)</f>
        <v>20</v>
      </c>
      <c r="G26" s="59">
        <f>SUM('TSE:TRE-AP'!G26)</f>
        <v>1</v>
      </c>
      <c r="H26" s="60">
        <f t="shared" si="1"/>
        <v>176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f>SUM('TSE:TRE-AP'!E27)</f>
        <v>161</v>
      </c>
      <c r="F27" s="59">
        <f>SUM('TSE:TRE-AP'!F27)</f>
        <v>36</v>
      </c>
      <c r="G27" s="59">
        <f>SUM('TSE:TRE-AP'!G27)</f>
        <v>4</v>
      </c>
      <c r="H27" s="60">
        <f t="shared" si="1"/>
        <v>201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f>SUM('TSE:TRE-AP'!E28)</f>
        <v>175</v>
      </c>
      <c r="F28" s="59">
        <f>SUM('TSE:TRE-AP'!F28)</f>
        <v>22</v>
      </c>
      <c r="G28" s="59">
        <f>SUM('TSE:TRE-AP'!G28)</f>
        <v>1</v>
      </c>
      <c r="H28" s="60">
        <f t="shared" si="1"/>
        <v>198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f>SUM('TSE:TRE-AP'!E29)</f>
        <v>198</v>
      </c>
      <c r="F29" s="59">
        <f>SUM('TSE:TRE-AP'!F29)</f>
        <v>24</v>
      </c>
      <c r="G29" s="59">
        <f>SUM('TSE:TRE-AP'!G29)</f>
        <v>0</v>
      </c>
      <c r="H29" s="60">
        <f t="shared" si="1"/>
        <v>222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f>SUM('TSE:TRE-AP'!E30)</f>
        <v>172</v>
      </c>
      <c r="F30" s="59">
        <f>SUM('TSE:TRE-AP'!F30)</f>
        <v>22</v>
      </c>
      <c r="G30" s="59">
        <f>SUM('TSE:TRE-AP'!G30)</f>
        <v>0</v>
      </c>
      <c r="H30" s="60">
        <f t="shared" si="1"/>
        <v>194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f>SUM('TSE:TRE-AP'!E31)</f>
        <v>366</v>
      </c>
      <c r="F31" s="59">
        <f>SUM('TSE:TRE-AP'!F31)</f>
        <v>39</v>
      </c>
      <c r="G31" s="59">
        <f>SUM('TSE:TRE-AP'!G31)</f>
        <v>4</v>
      </c>
      <c r="H31" s="60">
        <f t="shared" si="1"/>
        <v>409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f>SUM('TSE:TRE-AP'!E32)</f>
        <v>311</v>
      </c>
      <c r="F32" s="59">
        <f>SUM('TSE:TRE-AP'!F32)</f>
        <v>19</v>
      </c>
      <c r="G32" s="59">
        <f>SUM('TSE:TRE-AP'!G32)</f>
        <v>1</v>
      </c>
      <c r="H32" s="60">
        <f t="shared" si="1"/>
        <v>331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f>SUM('TSE:TRE-AP'!E33)</f>
        <v>35</v>
      </c>
      <c r="F33" s="59">
        <f>SUM('TSE:TRE-AP'!F33)</f>
        <v>1</v>
      </c>
      <c r="G33" s="59">
        <f>SUM('TSE:TRE-AP'!G33)</f>
        <v>0</v>
      </c>
      <c r="H33" s="60">
        <f t="shared" si="1"/>
        <v>36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f>SUM('TSE:TRE-AP'!E34)</f>
        <v>110</v>
      </c>
      <c r="F34" s="59">
        <f>SUM('TSE:TRE-AP'!F34)</f>
        <v>4</v>
      </c>
      <c r="G34" s="59">
        <f>SUM('TSE:TRE-AP'!G34)</f>
        <v>1</v>
      </c>
      <c r="H34" s="60">
        <f t="shared" si="1"/>
        <v>115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f>SUM('TSE:TRE-AP'!E35)</f>
        <v>161</v>
      </c>
      <c r="F35" s="59">
        <f>SUM('TSE:TRE-AP'!F35)</f>
        <v>5</v>
      </c>
      <c r="G35" s="59">
        <f>SUM('TSE:TRE-AP'!G35)</f>
        <v>0</v>
      </c>
      <c r="H35" s="60">
        <f t="shared" si="1"/>
        <v>166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f>SUM('TSE:TRE-AP'!E36)</f>
        <v>254</v>
      </c>
      <c r="F36" s="59">
        <f>SUM('TSE:TRE-AP'!F36)</f>
        <v>1</v>
      </c>
      <c r="G36" s="59">
        <f>SUM('TSE:TRE-AP'!G36)</f>
        <v>0</v>
      </c>
      <c r="H36" s="60">
        <f t="shared" si="1"/>
        <v>255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8569</v>
      </c>
      <c r="F37" s="65">
        <f>SUM(F24:F36)</f>
        <v>558</v>
      </c>
      <c r="G37" s="65">
        <f>SUM(G24:G36)</f>
        <v>22</v>
      </c>
      <c r="H37" s="65">
        <f>SUM(H24:H36)</f>
        <v>9149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f>SUM('TSE:TRE-AP'!E38)</f>
        <v>6</v>
      </c>
      <c r="F38" s="59">
        <f>SUM('TSE:TRE-AP'!F38)</f>
        <v>0</v>
      </c>
      <c r="G38" s="59">
        <f>SUM('TSE:TRE-AP'!G38)</f>
        <v>1</v>
      </c>
      <c r="H38" s="60">
        <f t="shared" ref="H38:H50" si="2">SUM(E38:G38)</f>
        <v>7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f>SUM('TSE:TRE-AP'!E39)</f>
        <v>0</v>
      </c>
      <c r="F39" s="59">
        <f>SUM('TSE:TRE-AP'!F39)</f>
        <v>0</v>
      </c>
      <c r="G39" s="59">
        <f>SUM('TSE:TRE-AP'!G39)</f>
        <v>0</v>
      </c>
      <c r="H39" s="60">
        <f t="shared" si="2"/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f>SUM('TSE:TRE-AP'!E40)</f>
        <v>0</v>
      </c>
      <c r="F40" s="59">
        <f>SUM('TSE:TRE-AP'!F40)</f>
        <v>0</v>
      </c>
      <c r="G40" s="59">
        <f>SUM('TSE:TRE-AP'!G40)</f>
        <v>0</v>
      </c>
      <c r="H40" s="60">
        <f t="shared" si="2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f>SUM('TSE:TRE-AP'!E41)</f>
        <v>0</v>
      </c>
      <c r="F41" s="59">
        <f>SUM('TSE:TRE-AP'!F41)</f>
        <v>0</v>
      </c>
      <c r="G41" s="59">
        <f>SUM('TSE:TRE-AP'!G41)</f>
        <v>0</v>
      </c>
      <c r="H41" s="60">
        <f t="shared" si="2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f>SUM('TSE:TRE-AP'!E42)</f>
        <v>0</v>
      </c>
      <c r="F42" s="59">
        <f>SUM('TSE:TRE-AP'!F42)</f>
        <v>0</v>
      </c>
      <c r="G42" s="59">
        <f>SUM('TSE:TRE-AP'!G42)</f>
        <v>0</v>
      </c>
      <c r="H42" s="60">
        <f t="shared" si="2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f>SUM('TSE:TRE-AP'!E43)</f>
        <v>0</v>
      </c>
      <c r="F43" s="59">
        <f>SUM('TSE:TRE-AP'!F43)</f>
        <v>0</v>
      </c>
      <c r="G43" s="59">
        <f>SUM('TSE:TRE-AP'!G43)</f>
        <v>0</v>
      </c>
      <c r="H43" s="60">
        <f t="shared" si="2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f>SUM('TSE:TRE-AP'!E44)</f>
        <v>0</v>
      </c>
      <c r="F44" s="59">
        <f>SUM('TSE:TRE-AP'!F44)</f>
        <v>0</v>
      </c>
      <c r="G44" s="59">
        <f>SUM('TSE:TRE-AP'!G44)</f>
        <v>0</v>
      </c>
      <c r="H44" s="60">
        <f t="shared" si="2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f>SUM('TSE:TRE-AP'!E45)</f>
        <v>0</v>
      </c>
      <c r="F45" s="59">
        <f>SUM('TSE:TRE-AP'!F45)</f>
        <v>0</v>
      </c>
      <c r="G45" s="59">
        <f>SUM('TSE:TRE-AP'!G45)</f>
        <v>0</v>
      </c>
      <c r="H45" s="60">
        <f t="shared" si="2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f>SUM('TSE:TRE-AP'!E46)</f>
        <v>0</v>
      </c>
      <c r="F46" s="59">
        <f>SUM('TSE:TRE-AP'!F46)</f>
        <v>0</v>
      </c>
      <c r="G46" s="59">
        <f>SUM('TSE:TRE-AP'!G46)</f>
        <v>0</v>
      </c>
      <c r="H46" s="60">
        <f t="shared" si="2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f>SUM('TSE:TRE-AP'!E47)</f>
        <v>0</v>
      </c>
      <c r="F47" s="59">
        <f>SUM('TSE:TRE-AP'!F47)</f>
        <v>0</v>
      </c>
      <c r="G47" s="59">
        <f>SUM('TSE:TRE-AP'!G47)</f>
        <v>0</v>
      </c>
      <c r="H47" s="60">
        <f t="shared" si="2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f>SUM('TSE:TRE-AP'!E48)</f>
        <v>0</v>
      </c>
      <c r="F48" s="59">
        <f>SUM('TSE:TRE-AP'!F48)</f>
        <v>0</v>
      </c>
      <c r="G48" s="59">
        <f>SUM('TSE:TRE-AP'!G48)</f>
        <v>0</v>
      </c>
      <c r="H48" s="60">
        <f t="shared" si="2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f>SUM('TSE:TRE-AP'!E49)</f>
        <v>0</v>
      </c>
      <c r="F49" s="59">
        <f>SUM('TSE:TRE-AP'!F49)</f>
        <v>0</v>
      </c>
      <c r="G49" s="59">
        <f>SUM('TSE:TRE-AP'!G49)</f>
        <v>0</v>
      </c>
      <c r="H49" s="60">
        <f t="shared" si="2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f>SUM('TSE:TRE-AP'!E50)</f>
        <v>0</v>
      </c>
      <c r="F50" s="59">
        <f>SUM('TSE:TRE-AP'!F50)</f>
        <v>0</v>
      </c>
      <c r="G50" s="59">
        <f>SUM('TSE:TRE-AP'!G50)</f>
        <v>0</v>
      </c>
      <c r="H50" s="60">
        <f t="shared" si="2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6</v>
      </c>
      <c r="F51" s="65">
        <f>SUM(F38:F50)</f>
        <v>0</v>
      </c>
      <c r="G51" s="65">
        <f>SUM(G38:G50)</f>
        <v>1</v>
      </c>
      <c r="H51" s="65">
        <f>SUM(H38:H50)</f>
        <v>7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14436</v>
      </c>
      <c r="F52" s="65">
        <f>F23+F37+F51</f>
        <v>1051</v>
      </c>
      <c r="G52" s="65">
        <f>G23+G37+G51</f>
        <v>46</v>
      </c>
      <c r="H52" s="65">
        <f>H51+H37+H23</f>
        <v>15533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24.75" customHeight="1">
      <c r="A53" s="54"/>
      <c r="B53" s="253" t="s">
        <v>99</v>
      </c>
      <c r="C53" s="238"/>
      <c r="D53" s="238"/>
      <c r="E53" s="238"/>
      <c r="F53" s="238"/>
      <c r="G53" s="238"/>
      <c r="H53" s="238"/>
      <c r="I53" s="238"/>
      <c r="J53" s="238"/>
      <c r="K53" s="238"/>
      <c r="L53" s="253"/>
      <c r="M53" s="238"/>
      <c r="N53" s="238"/>
      <c r="O53" s="54"/>
      <c r="P53" s="54"/>
      <c r="Q53" s="54"/>
      <c r="R53" s="54"/>
      <c r="S53" s="54"/>
      <c r="T53" s="54"/>
    </row>
    <row r="54" spans="1:20" ht="24.75" customHeight="1">
      <c r="A54" s="54"/>
      <c r="B54" s="256" t="s">
        <v>100</v>
      </c>
      <c r="C54" s="256"/>
      <c r="D54" s="256"/>
      <c r="E54" s="256"/>
      <c r="F54" s="256"/>
      <c r="G54" s="256"/>
      <c r="H54" s="256"/>
      <c r="I54" s="255"/>
      <c r="J54" s="255"/>
      <c r="K54" s="255"/>
      <c r="L54" s="255"/>
      <c r="M54" s="255"/>
      <c r="N54" s="255"/>
      <c r="O54" s="54"/>
      <c r="P54" s="54"/>
      <c r="Q54" s="54"/>
      <c r="R54" s="54"/>
      <c r="S54" s="54"/>
      <c r="T54" s="54"/>
    </row>
    <row r="55" spans="1:20" ht="15.75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8">
    <mergeCell ref="B52:D52"/>
    <mergeCell ref="B8:D9"/>
    <mergeCell ref="B54:H54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39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</row>
    <row r="2" spans="1:20" ht="30" customHeight="1">
      <c r="A2" s="140"/>
      <c r="B2" s="140" t="s">
        <v>1</v>
      </c>
      <c r="C2" s="140"/>
      <c r="D2" s="140"/>
      <c r="E2" s="141" t="s">
        <v>2</v>
      </c>
      <c r="F2" s="140"/>
      <c r="G2" s="140"/>
      <c r="H2" s="141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</row>
    <row r="3" spans="1:20" ht="30" customHeight="1">
      <c r="A3" s="140"/>
      <c r="B3" s="140" t="s">
        <v>3</v>
      </c>
      <c r="C3" s="140"/>
      <c r="D3" s="140"/>
      <c r="E3" s="142" t="s">
        <v>55</v>
      </c>
      <c r="F3" s="142"/>
      <c r="G3" s="140"/>
      <c r="H3" s="141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</row>
    <row r="4" spans="1:20" ht="30" customHeight="1">
      <c r="A4" s="140"/>
      <c r="B4" s="140" t="s">
        <v>5</v>
      </c>
      <c r="C4" s="140"/>
      <c r="D4" s="140"/>
      <c r="E4" s="143" t="s">
        <v>77</v>
      </c>
      <c r="F4" s="144">
        <v>2021</v>
      </c>
      <c r="G4" s="140"/>
      <c r="H4" s="141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</row>
    <row r="5" spans="1:20" ht="19.5" customHeight="1">
      <c r="A5" s="140"/>
      <c r="B5" s="145"/>
      <c r="C5" s="140"/>
      <c r="D5" s="140"/>
      <c r="E5" s="140"/>
      <c r="F5" s="140"/>
      <c r="G5" s="140"/>
      <c r="H5" s="141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</row>
    <row r="6" spans="1:20" ht="49.5" customHeight="1">
      <c r="A6" s="140"/>
      <c r="B6" s="3" t="s">
        <v>6</v>
      </c>
      <c r="C6" s="3"/>
      <c r="D6" s="3"/>
      <c r="E6" s="3"/>
      <c r="F6" s="3"/>
      <c r="G6" s="3"/>
      <c r="H6" s="3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1:20" ht="49.5" customHeight="1">
      <c r="A7" s="140"/>
      <c r="B7" s="141" t="s">
        <v>78</v>
      </c>
      <c r="C7" s="140"/>
      <c r="D7" s="140"/>
      <c r="E7" s="140"/>
      <c r="F7" s="140"/>
      <c r="G7" s="140"/>
      <c r="H7" s="141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</row>
    <row r="8" spans="1:20" ht="39.75" customHeight="1">
      <c r="A8" s="146"/>
      <c r="B8" s="10" t="s">
        <v>79</v>
      </c>
      <c r="C8" s="10"/>
      <c r="D8" s="10"/>
      <c r="E8" s="10" t="s">
        <v>9</v>
      </c>
      <c r="F8" s="10"/>
      <c r="G8" s="10"/>
      <c r="H8" s="10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</row>
    <row r="9" spans="1:20" ht="39.75" customHeight="1">
      <c r="A9" s="146"/>
      <c r="B9" s="10"/>
      <c r="C9" s="10"/>
      <c r="D9" s="10"/>
      <c r="E9" s="147" t="s">
        <v>16</v>
      </c>
      <c r="F9" s="147" t="s">
        <v>17</v>
      </c>
      <c r="G9" s="147" t="s">
        <v>18</v>
      </c>
      <c r="H9" s="148" t="s">
        <v>10</v>
      </c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</row>
    <row r="10" spans="1:20" ht="24.75" customHeight="1">
      <c r="A10" s="149"/>
      <c r="B10" s="150"/>
      <c r="C10" s="151"/>
      <c r="D10" s="147">
        <v>13</v>
      </c>
      <c r="E10" s="152">
        <v>126</v>
      </c>
      <c r="F10" s="152">
        <v>6</v>
      </c>
      <c r="G10" s="152">
        <v>0</v>
      </c>
      <c r="H10" s="153">
        <f t="shared" ref="H10:H37" si="0">SUM(E10:G10)</f>
        <v>132</v>
      </c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</row>
    <row r="11" spans="1:20" ht="24.75" customHeight="1">
      <c r="A11" s="149"/>
      <c r="B11" s="154"/>
      <c r="C11" s="151" t="s">
        <v>80</v>
      </c>
      <c r="D11" s="147">
        <v>12</v>
      </c>
      <c r="E11" s="152">
        <v>7</v>
      </c>
      <c r="F11" s="152">
        <v>1</v>
      </c>
      <c r="G11" s="152">
        <v>0</v>
      </c>
      <c r="H11" s="153">
        <f t="shared" si="0"/>
        <v>8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0" ht="24.75" customHeight="1">
      <c r="A12" s="149"/>
      <c r="B12" s="154" t="s">
        <v>81</v>
      </c>
      <c r="C12" s="151"/>
      <c r="D12" s="147">
        <v>11</v>
      </c>
      <c r="E12" s="152">
        <v>4</v>
      </c>
      <c r="F12" s="152">
        <v>0</v>
      </c>
      <c r="G12" s="152">
        <v>0</v>
      </c>
      <c r="H12" s="153">
        <f t="shared" si="0"/>
        <v>4</v>
      </c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0" ht="24.75" customHeight="1">
      <c r="A13" s="149"/>
      <c r="B13" s="154" t="s">
        <v>82</v>
      </c>
      <c r="C13" s="155"/>
      <c r="D13" s="147">
        <v>10</v>
      </c>
      <c r="E13" s="152">
        <v>6</v>
      </c>
      <c r="F13" s="152">
        <v>0</v>
      </c>
      <c r="G13" s="152">
        <v>0</v>
      </c>
      <c r="H13" s="153">
        <f t="shared" si="0"/>
        <v>6</v>
      </c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</row>
    <row r="14" spans="1:20" ht="24.75" customHeight="1">
      <c r="A14" s="149"/>
      <c r="B14" s="154" t="s">
        <v>81</v>
      </c>
      <c r="C14" s="151"/>
      <c r="D14" s="147">
        <v>9</v>
      </c>
      <c r="E14" s="152">
        <v>4</v>
      </c>
      <c r="F14" s="152">
        <v>0</v>
      </c>
      <c r="G14" s="152">
        <v>0</v>
      </c>
      <c r="H14" s="153">
        <f t="shared" si="0"/>
        <v>4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20" ht="24.75" customHeight="1">
      <c r="A15" s="149"/>
      <c r="B15" s="154" t="s">
        <v>83</v>
      </c>
      <c r="C15" s="151" t="s">
        <v>84</v>
      </c>
      <c r="D15" s="147">
        <v>8</v>
      </c>
      <c r="E15" s="152">
        <v>0</v>
      </c>
      <c r="F15" s="152">
        <v>1</v>
      </c>
      <c r="G15" s="152">
        <v>0</v>
      </c>
      <c r="H15" s="153">
        <f t="shared" si="0"/>
        <v>1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</row>
    <row r="16" spans="1:20" ht="24.75" customHeight="1">
      <c r="A16" s="149"/>
      <c r="B16" s="154" t="s">
        <v>85</v>
      </c>
      <c r="C16" s="151"/>
      <c r="D16" s="147">
        <v>7</v>
      </c>
      <c r="E16" s="152">
        <v>1</v>
      </c>
      <c r="F16" s="152">
        <v>1</v>
      </c>
      <c r="G16" s="152">
        <v>0</v>
      </c>
      <c r="H16" s="153">
        <f t="shared" si="0"/>
        <v>2</v>
      </c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</row>
    <row r="17" spans="1:20" ht="24.75" customHeight="1">
      <c r="A17" s="149"/>
      <c r="B17" s="154" t="s">
        <v>86</v>
      </c>
      <c r="C17" s="151"/>
      <c r="D17" s="147">
        <v>6</v>
      </c>
      <c r="E17" s="152">
        <v>3</v>
      </c>
      <c r="F17" s="152">
        <v>1</v>
      </c>
      <c r="G17" s="152">
        <v>0</v>
      </c>
      <c r="H17" s="153">
        <f t="shared" si="0"/>
        <v>4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</row>
    <row r="18" spans="1:20" ht="24.75" customHeight="1">
      <c r="A18" s="149"/>
      <c r="B18" s="154" t="s">
        <v>87</v>
      </c>
      <c r="C18" s="155"/>
      <c r="D18" s="147">
        <v>5</v>
      </c>
      <c r="E18" s="152">
        <v>7</v>
      </c>
      <c r="F18" s="152">
        <v>1</v>
      </c>
      <c r="G18" s="152">
        <v>0</v>
      </c>
      <c r="H18" s="153">
        <f t="shared" si="0"/>
        <v>8</v>
      </c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20" ht="24.75" customHeight="1">
      <c r="A19" s="149"/>
      <c r="B19" s="154" t="s">
        <v>81</v>
      </c>
      <c r="C19" s="151"/>
      <c r="D19" s="147">
        <v>4</v>
      </c>
      <c r="E19" s="152">
        <v>1</v>
      </c>
      <c r="F19" s="152">
        <v>1</v>
      </c>
      <c r="G19" s="152">
        <v>0</v>
      </c>
      <c r="H19" s="153">
        <f t="shared" si="0"/>
        <v>2</v>
      </c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20" ht="24.75" customHeight="1">
      <c r="A20" s="149"/>
      <c r="B20" s="154"/>
      <c r="C20" s="151" t="s">
        <v>81</v>
      </c>
      <c r="D20" s="147">
        <v>3</v>
      </c>
      <c r="E20" s="152">
        <v>0</v>
      </c>
      <c r="F20" s="152">
        <v>0</v>
      </c>
      <c r="G20" s="152">
        <v>0</v>
      </c>
      <c r="H20" s="153">
        <f t="shared" si="0"/>
        <v>0</v>
      </c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20" ht="24.75" customHeight="1">
      <c r="A21" s="149"/>
      <c r="B21" s="154"/>
      <c r="C21" s="151"/>
      <c r="D21" s="147">
        <v>2</v>
      </c>
      <c r="E21" s="152">
        <v>0</v>
      </c>
      <c r="F21" s="152">
        <v>0</v>
      </c>
      <c r="G21" s="152">
        <v>0</v>
      </c>
      <c r="H21" s="153">
        <f t="shared" si="0"/>
        <v>0</v>
      </c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</row>
    <row r="22" spans="1:20" ht="24.75" customHeight="1">
      <c r="A22" s="149"/>
      <c r="B22" s="156"/>
      <c r="C22" s="157"/>
      <c r="D22" s="150">
        <v>1</v>
      </c>
      <c r="E22" s="152">
        <v>0</v>
      </c>
      <c r="F22" s="152">
        <v>0</v>
      </c>
      <c r="G22" s="152">
        <v>0</v>
      </c>
      <c r="H22" s="153">
        <f t="shared" si="0"/>
        <v>0</v>
      </c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</row>
    <row r="23" spans="1:20" ht="24.75" customHeight="1">
      <c r="A23" s="149"/>
      <c r="B23" s="9" t="s">
        <v>88</v>
      </c>
      <c r="C23" s="6"/>
      <c r="D23" s="8"/>
      <c r="E23" s="158">
        <f>SUM(E10:E22)</f>
        <v>159</v>
      </c>
      <c r="F23" s="158">
        <f>SUM(F10:F22)</f>
        <v>12</v>
      </c>
      <c r="G23" s="158">
        <f>SUM(G10:G22)</f>
        <v>0</v>
      </c>
      <c r="H23" s="158">
        <f t="shared" si="0"/>
        <v>171</v>
      </c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</row>
    <row r="24" spans="1:20" ht="24.75" customHeight="1">
      <c r="A24" s="149"/>
      <c r="B24" s="150"/>
      <c r="C24" s="155"/>
      <c r="D24" s="147">
        <v>13</v>
      </c>
      <c r="E24" s="152">
        <v>169</v>
      </c>
      <c r="F24" s="152">
        <v>4</v>
      </c>
      <c r="G24" s="152">
        <v>0</v>
      </c>
      <c r="H24" s="153">
        <f t="shared" si="0"/>
        <v>173</v>
      </c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ht="24.75" customHeight="1">
      <c r="A25" s="149"/>
      <c r="B25" s="154"/>
      <c r="C25" s="151" t="s">
        <v>80</v>
      </c>
      <c r="D25" s="147">
        <v>12</v>
      </c>
      <c r="E25" s="152">
        <v>9</v>
      </c>
      <c r="F25" s="152">
        <v>2</v>
      </c>
      <c r="G25" s="152">
        <v>0</v>
      </c>
      <c r="H25" s="153">
        <f t="shared" si="0"/>
        <v>11</v>
      </c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ht="24.75" customHeight="1">
      <c r="A26" s="149"/>
      <c r="B26" s="154" t="s">
        <v>87</v>
      </c>
      <c r="C26" s="151"/>
      <c r="D26" s="147">
        <v>11</v>
      </c>
      <c r="E26" s="152">
        <v>3</v>
      </c>
      <c r="F26" s="152">
        <v>2</v>
      </c>
      <c r="G26" s="152">
        <v>0</v>
      </c>
      <c r="H26" s="153">
        <f t="shared" si="0"/>
        <v>5</v>
      </c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</row>
    <row r="27" spans="1:20" ht="24.75" customHeight="1">
      <c r="A27" s="149"/>
      <c r="B27" s="154" t="s">
        <v>89</v>
      </c>
      <c r="C27" s="155"/>
      <c r="D27" s="147">
        <v>10</v>
      </c>
      <c r="E27" s="152">
        <v>6</v>
      </c>
      <c r="F27" s="152">
        <v>1</v>
      </c>
      <c r="G27" s="152">
        <v>0</v>
      </c>
      <c r="H27" s="153">
        <f t="shared" si="0"/>
        <v>7</v>
      </c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</row>
    <row r="28" spans="1:20" ht="24.75" customHeight="1">
      <c r="A28" s="149"/>
      <c r="B28" s="154" t="s">
        <v>80</v>
      </c>
      <c r="C28" s="151"/>
      <c r="D28" s="147">
        <v>9</v>
      </c>
      <c r="E28" s="152">
        <v>3</v>
      </c>
      <c r="F28" s="152">
        <v>0</v>
      </c>
      <c r="G28" s="152">
        <v>0</v>
      </c>
      <c r="H28" s="153">
        <f t="shared" si="0"/>
        <v>3</v>
      </c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</row>
    <row r="29" spans="1:20" ht="24.75" customHeight="1">
      <c r="A29" s="149"/>
      <c r="B29" s="154" t="s">
        <v>82</v>
      </c>
      <c r="C29" s="151" t="s">
        <v>84</v>
      </c>
      <c r="D29" s="147">
        <v>8</v>
      </c>
      <c r="E29" s="152">
        <v>1</v>
      </c>
      <c r="F29" s="152">
        <v>0</v>
      </c>
      <c r="G29" s="152">
        <v>0</v>
      </c>
      <c r="H29" s="153">
        <f t="shared" si="0"/>
        <v>1</v>
      </c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</row>
    <row r="30" spans="1:20" ht="24.75" customHeight="1">
      <c r="A30" s="149"/>
      <c r="B30" s="154" t="s">
        <v>85</v>
      </c>
      <c r="C30" s="151"/>
      <c r="D30" s="147">
        <v>7</v>
      </c>
      <c r="E30" s="152">
        <v>0</v>
      </c>
      <c r="F30" s="152">
        <v>0</v>
      </c>
      <c r="G30" s="152">
        <v>0</v>
      </c>
      <c r="H30" s="153">
        <f t="shared" si="0"/>
        <v>0</v>
      </c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</row>
    <row r="31" spans="1:20" ht="24.75" customHeight="1">
      <c r="A31" s="149"/>
      <c r="B31" s="154" t="s">
        <v>80</v>
      </c>
      <c r="C31" s="151"/>
      <c r="D31" s="147">
        <v>6</v>
      </c>
      <c r="E31" s="152">
        <v>10</v>
      </c>
      <c r="F31" s="152">
        <v>3</v>
      </c>
      <c r="G31" s="152">
        <v>0</v>
      </c>
      <c r="H31" s="153">
        <f t="shared" si="0"/>
        <v>13</v>
      </c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</row>
    <row r="32" spans="1:20" ht="24.75" customHeight="1">
      <c r="A32" s="149"/>
      <c r="B32" s="154" t="s">
        <v>90</v>
      </c>
      <c r="C32" s="155"/>
      <c r="D32" s="147">
        <v>5</v>
      </c>
      <c r="E32" s="152">
        <v>9</v>
      </c>
      <c r="F32" s="152">
        <v>0</v>
      </c>
      <c r="G32" s="152">
        <v>0</v>
      </c>
      <c r="H32" s="153">
        <f t="shared" si="0"/>
        <v>9</v>
      </c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</row>
    <row r="33" spans="1:20" ht="24.75" customHeight="1">
      <c r="A33" s="149"/>
      <c r="B33" s="154"/>
      <c r="C33" s="151"/>
      <c r="D33" s="147">
        <v>4</v>
      </c>
      <c r="E33" s="152">
        <v>0</v>
      </c>
      <c r="F33" s="152">
        <v>0</v>
      </c>
      <c r="G33" s="152">
        <v>0</v>
      </c>
      <c r="H33" s="153">
        <f t="shared" si="0"/>
        <v>0</v>
      </c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</row>
    <row r="34" spans="1:20" ht="24.75" customHeight="1">
      <c r="A34" s="149"/>
      <c r="B34" s="154"/>
      <c r="C34" s="151" t="s">
        <v>81</v>
      </c>
      <c r="D34" s="147">
        <v>3</v>
      </c>
      <c r="E34" s="152">
        <v>7</v>
      </c>
      <c r="F34" s="152">
        <v>0</v>
      </c>
      <c r="G34" s="152">
        <v>0</v>
      </c>
      <c r="H34" s="153">
        <f t="shared" si="0"/>
        <v>7</v>
      </c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</row>
    <row r="35" spans="1:20" ht="24.75" customHeight="1">
      <c r="A35" s="149"/>
      <c r="B35" s="154"/>
      <c r="C35" s="151"/>
      <c r="D35" s="147">
        <v>2</v>
      </c>
      <c r="E35" s="152">
        <v>3</v>
      </c>
      <c r="F35" s="152">
        <v>0</v>
      </c>
      <c r="G35" s="152">
        <v>0</v>
      </c>
      <c r="H35" s="153">
        <f t="shared" si="0"/>
        <v>3</v>
      </c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</row>
    <row r="36" spans="1:20" ht="24.75" customHeight="1">
      <c r="A36" s="149"/>
      <c r="B36" s="156"/>
      <c r="C36" s="157"/>
      <c r="D36" s="150">
        <v>1</v>
      </c>
      <c r="E36" s="152">
        <v>3</v>
      </c>
      <c r="F36" s="152">
        <v>0</v>
      </c>
      <c r="G36" s="152">
        <v>0</v>
      </c>
      <c r="H36" s="153">
        <f t="shared" si="0"/>
        <v>3</v>
      </c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</row>
    <row r="37" spans="1:20" ht="24.75" customHeight="1">
      <c r="A37" s="149"/>
      <c r="B37" s="9" t="s">
        <v>91</v>
      </c>
      <c r="C37" s="6"/>
      <c r="D37" s="8"/>
      <c r="E37" s="158">
        <f>SUM(E24:E36)</f>
        <v>223</v>
      </c>
      <c r="F37" s="158">
        <f>SUM(F24:F36)</f>
        <v>12</v>
      </c>
      <c r="G37" s="158">
        <f>SUM(G24:G36)</f>
        <v>0</v>
      </c>
      <c r="H37" s="158">
        <f t="shared" si="0"/>
        <v>235</v>
      </c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</row>
    <row r="38" spans="1:20" ht="24.75" customHeight="1">
      <c r="A38" s="149"/>
      <c r="B38" s="150"/>
      <c r="C38" s="150"/>
      <c r="D38" s="147">
        <v>13</v>
      </c>
      <c r="E38" s="152">
        <v>0</v>
      </c>
      <c r="F38" s="152">
        <v>0</v>
      </c>
      <c r="G38" s="152">
        <v>0</v>
      </c>
      <c r="H38" s="153">
        <v>0</v>
      </c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</row>
    <row r="39" spans="1:20" ht="24.75" customHeight="1">
      <c r="A39" s="149"/>
      <c r="B39" s="154"/>
      <c r="C39" s="151" t="s">
        <v>80</v>
      </c>
      <c r="D39" s="147">
        <v>12</v>
      </c>
      <c r="E39" s="152">
        <v>0</v>
      </c>
      <c r="F39" s="152">
        <v>0</v>
      </c>
      <c r="G39" s="152">
        <v>0</v>
      </c>
      <c r="H39" s="153">
        <f t="shared" ref="H39:H51" si="1">SUM(E39:G39)</f>
        <v>0</v>
      </c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</row>
    <row r="40" spans="1:20" ht="24.75" customHeight="1">
      <c r="A40" s="149"/>
      <c r="B40" s="154" t="s">
        <v>81</v>
      </c>
      <c r="C40" s="156"/>
      <c r="D40" s="147">
        <v>11</v>
      </c>
      <c r="E40" s="152">
        <v>0</v>
      </c>
      <c r="F40" s="152">
        <v>0</v>
      </c>
      <c r="G40" s="152">
        <v>0</v>
      </c>
      <c r="H40" s="153">
        <f t="shared" si="1"/>
        <v>0</v>
      </c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</row>
    <row r="41" spans="1:20" ht="24.75" customHeight="1">
      <c r="A41" s="149"/>
      <c r="B41" s="154" t="s">
        <v>92</v>
      </c>
      <c r="C41" s="151"/>
      <c r="D41" s="147">
        <v>10</v>
      </c>
      <c r="E41" s="152">
        <v>0</v>
      </c>
      <c r="F41" s="152">
        <v>0</v>
      </c>
      <c r="G41" s="152">
        <v>0</v>
      </c>
      <c r="H41" s="153">
        <f t="shared" si="1"/>
        <v>0</v>
      </c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ht="24.75" customHeight="1">
      <c r="A42" s="149"/>
      <c r="B42" s="154" t="s">
        <v>93</v>
      </c>
      <c r="C42" s="151"/>
      <c r="D42" s="147">
        <v>9</v>
      </c>
      <c r="E42" s="152">
        <v>0</v>
      </c>
      <c r="F42" s="152">
        <v>0</v>
      </c>
      <c r="G42" s="152">
        <v>0</v>
      </c>
      <c r="H42" s="153">
        <f t="shared" si="1"/>
        <v>0</v>
      </c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ht="24.75" customHeight="1">
      <c r="A43" s="149"/>
      <c r="B43" s="154" t="s">
        <v>85</v>
      </c>
      <c r="C43" s="151" t="s">
        <v>84</v>
      </c>
      <c r="D43" s="147">
        <v>8</v>
      </c>
      <c r="E43" s="152">
        <v>0</v>
      </c>
      <c r="F43" s="152">
        <v>0</v>
      </c>
      <c r="G43" s="152">
        <v>0</v>
      </c>
      <c r="H43" s="153">
        <f t="shared" si="1"/>
        <v>0</v>
      </c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</row>
    <row r="44" spans="1:20" ht="24.75" customHeight="1">
      <c r="A44" s="149"/>
      <c r="B44" s="154" t="s">
        <v>83</v>
      </c>
      <c r="C44" s="151"/>
      <c r="D44" s="147">
        <v>7</v>
      </c>
      <c r="E44" s="152">
        <v>0</v>
      </c>
      <c r="F44" s="152">
        <v>0</v>
      </c>
      <c r="G44" s="152">
        <v>0</v>
      </c>
      <c r="H44" s="153">
        <f t="shared" si="1"/>
        <v>0</v>
      </c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</row>
    <row r="45" spans="1:20" ht="24.75" customHeight="1">
      <c r="A45" s="149"/>
      <c r="B45" s="154" t="s">
        <v>85</v>
      </c>
      <c r="C45" s="151"/>
      <c r="D45" s="147">
        <v>6</v>
      </c>
      <c r="E45" s="152">
        <v>0</v>
      </c>
      <c r="F45" s="152">
        <v>0</v>
      </c>
      <c r="G45" s="152">
        <v>0</v>
      </c>
      <c r="H45" s="153">
        <f t="shared" si="1"/>
        <v>0</v>
      </c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</row>
    <row r="46" spans="1:20" ht="24.75" customHeight="1">
      <c r="A46" s="149"/>
      <c r="B46" s="154" t="s">
        <v>81</v>
      </c>
      <c r="C46" s="150"/>
      <c r="D46" s="147">
        <v>5</v>
      </c>
      <c r="E46" s="152">
        <v>0</v>
      </c>
      <c r="F46" s="152">
        <v>0</v>
      </c>
      <c r="G46" s="152">
        <v>0</v>
      </c>
      <c r="H46" s="153">
        <f t="shared" si="1"/>
        <v>0</v>
      </c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</row>
    <row r="47" spans="1:20" ht="24.75" customHeight="1">
      <c r="A47" s="149"/>
      <c r="B47" s="154" t="s">
        <v>94</v>
      </c>
      <c r="C47" s="151"/>
      <c r="D47" s="147">
        <v>4</v>
      </c>
      <c r="E47" s="152">
        <v>0</v>
      </c>
      <c r="F47" s="152">
        <v>0</v>
      </c>
      <c r="G47" s="152">
        <v>0</v>
      </c>
      <c r="H47" s="153">
        <f t="shared" si="1"/>
        <v>0</v>
      </c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</row>
    <row r="48" spans="1:20" ht="24.75" customHeight="1">
      <c r="A48" s="149"/>
      <c r="B48" s="154"/>
      <c r="C48" s="151" t="s">
        <v>81</v>
      </c>
      <c r="D48" s="147">
        <v>3</v>
      </c>
      <c r="E48" s="152">
        <v>0</v>
      </c>
      <c r="F48" s="152">
        <v>0</v>
      </c>
      <c r="G48" s="152">
        <v>0</v>
      </c>
      <c r="H48" s="153">
        <f t="shared" si="1"/>
        <v>0</v>
      </c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</row>
    <row r="49" spans="1:20" ht="24.75" customHeight="1">
      <c r="A49" s="149"/>
      <c r="B49" s="154"/>
      <c r="C49" s="151"/>
      <c r="D49" s="147">
        <v>2</v>
      </c>
      <c r="E49" s="152">
        <v>0</v>
      </c>
      <c r="F49" s="152">
        <v>0</v>
      </c>
      <c r="G49" s="152">
        <v>0</v>
      </c>
      <c r="H49" s="153">
        <f t="shared" si="1"/>
        <v>0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</row>
    <row r="50" spans="1:20" ht="24.75" customHeight="1">
      <c r="A50" s="149"/>
      <c r="B50" s="156"/>
      <c r="C50" s="151"/>
      <c r="D50" s="150">
        <v>1</v>
      </c>
      <c r="E50" s="152">
        <v>0</v>
      </c>
      <c r="F50" s="152">
        <v>0</v>
      </c>
      <c r="G50" s="152">
        <v>0</v>
      </c>
      <c r="H50" s="153">
        <f t="shared" si="1"/>
        <v>0</v>
      </c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</row>
    <row r="51" spans="1:20" ht="24.75" customHeight="1">
      <c r="A51" s="146"/>
      <c r="B51" s="5" t="s">
        <v>95</v>
      </c>
      <c r="C51" s="5"/>
      <c r="D51" s="5"/>
      <c r="E51" s="158">
        <f>SUM(E38:E50)</f>
        <v>0</v>
      </c>
      <c r="F51" s="158">
        <f>SUM(F38:F50)</f>
        <v>0</v>
      </c>
      <c r="G51" s="158">
        <f>SUM(G38:G50)</f>
        <v>0</v>
      </c>
      <c r="H51" s="158">
        <f t="shared" si="1"/>
        <v>0</v>
      </c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</row>
    <row r="52" spans="1:20" ht="24.75" customHeight="1">
      <c r="A52" s="146"/>
      <c r="B52" s="5" t="s">
        <v>96</v>
      </c>
      <c r="C52" s="5"/>
      <c r="D52" s="5"/>
      <c r="E52" s="158">
        <f>E23+E37+E51</f>
        <v>382</v>
      </c>
      <c r="F52" s="158">
        <f>F23+F37+F51</f>
        <v>24</v>
      </c>
      <c r="G52" s="158">
        <f>G23+G37+G51</f>
        <v>0</v>
      </c>
      <c r="H52" s="158">
        <f>H51+H37+H23</f>
        <v>406</v>
      </c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1:20" ht="19.5" customHeight="1">
      <c r="A53" s="146"/>
      <c r="B53" s="159"/>
      <c r="C53" s="159"/>
      <c r="D53" s="159"/>
      <c r="E53" s="160"/>
      <c r="F53" s="160"/>
      <c r="G53" s="160"/>
      <c r="H53" s="160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1:20" ht="19.5" customHeight="1">
      <c r="A54" s="146"/>
      <c r="B54" s="146"/>
      <c r="C54" s="146"/>
      <c r="D54" s="146"/>
      <c r="E54" s="146"/>
      <c r="F54" s="146"/>
      <c r="G54" s="146"/>
      <c r="H54" s="161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</row>
    <row r="55" spans="1:20" ht="19.5" customHeight="1">
      <c r="A55" s="146"/>
      <c r="B55" s="146"/>
      <c r="C55" s="146"/>
      <c r="D55" s="146"/>
      <c r="E55" s="146"/>
      <c r="F55" s="146"/>
      <c r="G55" s="146"/>
      <c r="H55" s="161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2"/>
      <c r="B1" s="162" t="s">
        <v>0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</row>
    <row r="2" spans="1:20" ht="30" customHeight="1">
      <c r="A2" s="163"/>
      <c r="B2" s="163" t="s">
        <v>1</v>
      </c>
      <c r="C2" s="163"/>
      <c r="D2" s="163"/>
      <c r="E2" s="164" t="s">
        <v>2</v>
      </c>
      <c r="F2" s="163"/>
      <c r="G2" s="163"/>
      <c r="H2" s="164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pans="1:20" ht="30" customHeight="1">
      <c r="A3" s="163"/>
      <c r="B3" s="163" t="s">
        <v>3</v>
      </c>
      <c r="C3" s="163"/>
      <c r="D3" s="163"/>
      <c r="E3" s="165" t="s">
        <v>57</v>
      </c>
      <c r="F3" s="165"/>
      <c r="G3" s="163"/>
      <c r="H3" s="164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ht="30" customHeight="1">
      <c r="A4" s="163"/>
      <c r="B4" s="163" t="s">
        <v>5</v>
      </c>
      <c r="C4" s="163"/>
      <c r="D4" s="163"/>
      <c r="E4" s="166" t="s">
        <v>77</v>
      </c>
      <c r="F4" s="167">
        <v>2021</v>
      </c>
      <c r="G4" s="163"/>
      <c r="H4" s="164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</row>
    <row r="5" spans="1:20" ht="19.5" customHeight="1">
      <c r="A5" s="163"/>
      <c r="B5" s="168"/>
      <c r="C5" s="163"/>
      <c r="D5" s="163"/>
      <c r="E5" s="163"/>
      <c r="F5" s="163"/>
      <c r="G5" s="163"/>
      <c r="H5" s="164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</row>
    <row r="6" spans="1:20" ht="49.5" customHeight="1">
      <c r="A6" s="163"/>
      <c r="B6" s="3" t="s">
        <v>6</v>
      </c>
      <c r="C6" s="3"/>
      <c r="D6" s="3"/>
      <c r="E6" s="3"/>
      <c r="F6" s="3"/>
      <c r="G6" s="3"/>
      <c r="H6" s="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</row>
    <row r="7" spans="1:20" ht="49.5" customHeight="1">
      <c r="A7" s="163"/>
      <c r="B7" s="164" t="s">
        <v>78</v>
      </c>
      <c r="C7" s="163"/>
      <c r="D7" s="163"/>
      <c r="E7" s="163"/>
      <c r="F7" s="163"/>
      <c r="G7" s="163"/>
      <c r="H7" s="164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</row>
    <row r="8" spans="1:20" ht="39.75" customHeight="1">
      <c r="A8" s="169"/>
      <c r="B8" s="10" t="s">
        <v>79</v>
      </c>
      <c r="C8" s="10"/>
      <c r="D8" s="10"/>
      <c r="E8" s="10" t="s">
        <v>9</v>
      </c>
      <c r="F8" s="10"/>
      <c r="G8" s="10"/>
      <c r="H8" s="10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</row>
    <row r="9" spans="1:20" ht="39.75" customHeight="1">
      <c r="A9" s="169"/>
      <c r="B9" s="10"/>
      <c r="C9" s="10"/>
      <c r="D9" s="10"/>
      <c r="E9" s="170" t="s">
        <v>16</v>
      </c>
      <c r="F9" s="170" t="s">
        <v>17</v>
      </c>
      <c r="G9" s="170" t="s">
        <v>18</v>
      </c>
      <c r="H9" s="171" t="s">
        <v>10</v>
      </c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</row>
    <row r="10" spans="1:20" ht="24.75" customHeight="1">
      <c r="A10" s="172"/>
      <c r="B10" s="173"/>
      <c r="C10" s="174"/>
      <c r="D10" s="170">
        <v>13</v>
      </c>
      <c r="E10" s="175">
        <v>358</v>
      </c>
      <c r="F10" s="175">
        <v>13</v>
      </c>
      <c r="G10" s="175">
        <v>0</v>
      </c>
      <c r="H10" s="176">
        <f t="shared" ref="H10:H37" si="0">SUM(E10:G10)</f>
        <v>371</v>
      </c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</row>
    <row r="11" spans="1:20" ht="24.75" customHeight="1">
      <c r="A11" s="172"/>
      <c r="B11" s="177"/>
      <c r="C11" s="174" t="s">
        <v>80</v>
      </c>
      <c r="D11" s="170">
        <v>12</v>
      </c>
      <c r="E11" s="175">
        <v>15</v>
      </c>
      <c r="F11" s="175">
        <v>1</v>
      </c>
      <c r="G11" s="175">
        <v>1</v>
      </c>
      <c r="H11" s="176">
        <f t="shared" si="0"/>
        <v>17</v>
      </c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</row>
    <row r="12" spans="1:20" ht="24.75" customHeight="1">
      <c r="A12" s="172"/>
      <c r="B12" s="177" t="s">
        <v>81</v>
      </c>
      <c r="C12" s="174"/>
      <c r="D12" s="170">
        <v>11</v>
      </c>
      <c r="E12" s="175">
        <v>13</v>
      </c>
      <c r="F12" s="175">
        <v>3</v>
      </c>
      <c r="G12" s="175">
        <v>1</v>
      </c>
      <c r="H12" s="176">
        <f t="shared" si="0"/>
        <v>17</v>
      </c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</row>
    <row r="13" spans="1:20" ht="24.75" customHeight="1">
      <c r="A13" s="172"/>
      <c r="B13" s="177" t="s">
        <v>82</v>
      </c>
      <c r="C13" s="178"/>
      <c r="D13" s="170">
        <v>10</v>
      </c>
      <c r="E13" s="175">
        <v>2</v>
      </c>
      <c r="F13" s="175">
        <v>0</v>
      </c>
      <c r="G13" s="175">
        <v>0</v>
      </c>
      <c r="H13" s="176">
        <f t="shared" si="0"/>
        <v>2</v>
      </c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</row>
    <row r="14" spans="1:20" ht="24.75" customHeight="1">
      <c r="A14" s="172"/>
      <c r="B14" s="177" t="s">
        <v>81</v>
      </c>
      <c r="C14" s="174"/>
      <c r="D14" s="170">
        <v>9</v>
      </c>
      <c r="E14" s="175">
        <v>8</v>
      </c>
      <c r="F14" s="175">
        <v>0</v>
      </c>
      <c r="G14" s="175">
        <v>0</v>
      </c>
      <c r="H14" s="176">
        <f t="shared" si="0"/>
        <v>8</v>
      </c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</row>
    <row r="15" spans="1:20" ht="24.75" customHeight="1">
      <c r="A15" s="172"/>
      <c r="B15" s="177" t="s">
        <v>83</v>
      </c>
      <c r="C15" s="174" t="s">
        <v>84</v>
      </c>
      <c r="D15" s="170">
        <v>8</v>
      </c>
      <c r="E15" s="175">
        <v>10</v>
      </c>
      <c r="F15" s="175">
        <v>2</v>
      </c>
      <c r="G15" s="175">
        <v>0</v>
      </c>
      <c r="H15" s="176">
        <f t="shared" si="0"/>
        <v>12</v>
      </c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</row>
    <row r="16" spans="1:20" ht="24.75" customHeight="1">
      <c r="A16" s="172"/>
      <c r="B16" s="177" t="s">
        <v>85</v>
      </c>
      <c r="C16" s="174"/>
      <c r="D16" s="170">
        <v>7</v>
      </c>
      <c r="E16" s="175">
        <v>9</v>
      </c>
      <c r="F16" s="175">
        <v>0</v>
      </c>
      <c r="G16" s="175">
        <v>0</v>
      </c>
      <c r="H16" s="176">
        <f t="shared" si="0"/>
        <v>9</v>
      </c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</row>
    <row r="17" spans="1:20" ht="24.75" customHeight="1">
      <c r="A17" s="172"/>
      <c r="B17" s="177" t="s">
        <v>86</v>
      </c>
      <c r="C17" s="174"/>
      <c r="D17" s="170">
        <v>6</v>
      </c>
      <c r="E17" s="175">
        <v>23</v>
      </c>
      <c r="F17" s="175">
        <v>0</v>
      </c>
      <c r="G17" s="175">
        <v>0</v>
      </c>
      <c r="H17" s="176">
        <f t="shared" si="0"/>
        <v>23</v>
      </c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</row>
    <row r="18" spans="1:20" ht="24.75" customHeight="1">
      <c r="A18" s="172"/>
      <c r="B18" s="177" t="s">
        <v>87</v>
      </c>
      <c r="C18" s="178"/>
      <c r="D18" s="170">
        <v>5</v>
      </c>
      <c r="E18" s="175">
        <v>8</v>
      </c>
      <c r="F18" s="175">
        <v>0</v>
      </c>
      <c r="G18" s="175">
        <v>0</v>
      </c>
      <c r="H18" s="176">
        <f t="shared" si="0"/>
        <v>8</v>
      </c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</row>
    <row r="19" spans="1:20" ht="24.75" customHeight="1">
      <c r="A19" s="172"/>
      <c r="B19" s="177" t="s">
        <v>81</v>
      </c>
      <c r="C19" s="174"/>
      <c r="D19" s="170">
        <v>4</v>
      </c>
      <c r="E19" s="175">
        <v>0</v>
      </c>
      <c r="F19" s="175">
        <v>0</v>
      </c>
      <c r="G19" s="175">
        <v>0</v>
      </c>
      <c r="H19" s="176">
        <f t="shared" si="0"/>
        <v>0</v>
      </c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</row>
    <row r="20" spans="1:20" ht="24.75" customHeight="1">
      <c r="A20" s="172"/>
      <c r="B20" s="177"/>
      <c r="C20" s="174" t="s">
        <v>81</v>
      </c>
      <c r="D20" s="170">
        <v>3</v>
      </c>
      <c r="E20" s="175">
        <v>9</v>
      </c>
      <c r="F20" s="175">
        <v>0</v>
      </c>
      <c r="G20" s="175">
        <v>0</v>
      </c>
      <c r="H20" s="176">
        <f t="shared" si="0"/>
        <v>9</v>
      </c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</row>
    <row r="21" spans="1:20" ht="24.75" customHeight="1">
      <c r="A21" s="172"/>
      <c r="B21" s="177"/>
      <c r="C21" s="174"/>
      <c r="D21" s="170">
        <v>2</v>
      </c>
      <c r="E21" s="175">
        <v>11</v>
      </c>
      <c r="F21" s="175">
        <v>0</v>
      </c>
      <c r="G21" s="175">
        <v>0</v>
      </c>
      <c r="H21" s="176">
        <f t="shared" si="0"/>
        <v>11</v>
      </c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</row>
    <row r="22" spans="1:20" ht="24.75" customHeight="1">
      <c r="A22" s="172"/>
      <c r="B22" s="179"/>
      <c r="C22" s="180"/>
      <c r="D22" s="173">
        <v>1</v>
      </c>
      <c r="E22" s="175">
        <v>18</v>
      </c>
      <c r="F22" s="175">
        <v>0</v>
      </c>
      <c r="G22" s="175">
        <v>0</v>
      </c>
      <c r="H22" s="176">
        <f t="shared" si="0"/>
        <v>18</v>
      </c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</row>
    <row r="23" spans="1:20" ht="24.75" customHeight="1">
      <c r="A23" s="172"/>
      <c r="B23" s="9" t="s">
        <v>88</v>
      </c>
      <c r="C23" s="6"/>
      <c r="D23" s="8"/>
      <c r="E23" s="181">
        <f>SUM(E10:E22)</f>
        <v>484</v>
      </c>
      <c r="F23" s="181">
        <f>SUM(F10:F22)</f>
        <v>19</v>
      </c>
      <c r="G23" s="181">
        <f>SUM(G10:G22)</f>
        <v>2</v>
      </c>
      <c r="H23" s="181">
        <f t="shared" si="0"/>
        <v>505</v>
      </c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</row>
    <row r="24" spans="1:20" ht="24.75" customHeight="1">
      <c r="A24" s="172"/>
      <c r="B24" s="173"/>
      <c r="C24" s="178"/>
      <c r="D24" s="170">
        <v>13</v>
      </c>
      <c r="E24" s="175">
        <v>563</v>
      </c>
      <c r="F24" s="175">
        <v>20</v>
      </c>
      <c r="G24" s="175">
        <v>1</v>
      </c>
      <c r="H24" s="176">
        <f t="shared" si="0"/>
        <v>584</v>
      </c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</row>
    <row r="25" spans="1:20" ht="24.75" customHeight="1">
      <c r="A25" s="172"/>
      <c r="B25" s="177"/>
      <c r="C25" s="174" t="s">
        <v>80</v>
      </c>
      <c r="D25" s="170">
        <v>12</v>
      </c>
      <c r="E25" s="175">
        <v>10</v>
      </c>
      <c r="F25" s="175">
        <v>0</v>
      </c>
      <c r="G25" s="175">
        <v>1</v>
      </c>
      <c r="H25" s="176">
        <f t="shared" si="0"/>
        <v>11</v>
      </c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</row>
    <row r="26" spans="1:20" ht="24.75" customHeight="1">
      <c r="A26" s="172"/>
      <c r="B26" s="177" t="s">
        <v>87</v>
      </c>
      <c r="C26" s="174"/>
      <c r="D26" s="170">
        <v>11</v>
      </c>
      <c r="E26" s="175">
        <v>22</v>
      </c>
      <c r="F26" s="175">
        <v>2</v>
      </c>
      <c r="G26" s="175">
        <v>0</v>
      </c>
      <c r="H26" s="176">
        <f t="shared" si="0"/>
        <v>24</v>
      </c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</row>
    <row r="27" spans="1:20" ht="24.75" customHeight="1">
      <c r="A27" s="172"/>
      <c r="B27" s="177" t="s">
        <v>89</v>
      </c>
      <c r="C27" s="178"/>
      <c r="D27" s="170">
        <v>10</v>
      </c>
      <c r="E27" s="175">
        <v>1</v>
      </c>
      <c r="F27" s="175">
        <v>0</v>
      </c>
      <c r="G27" s="175">
        <v>0</v>
      </c>
      <c r="H27" s="176">
        <f t="shared" si="0"/>
        <v>1</v>
      </c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</row>
    <row r="28" spans="1:20" ht="24.75" customHeight="1">
      <c r="A28" s="172"/>
      <c r="B28" s="177" t="s">
        <v>80</v>
      </c>
      <c r="C28" s="174"/>
      <c r="D28" s="170">
        <v>9</v>
      </c>
      <c r="E28" s="175">
        <v>15</v>
      </c>
      <c r="F28" s="175">
        <v>1</v>
      </c>
      <c r="G28" s="175">
        <v>0</v>
      </c>
      <c r="H28" s="176">
        <f t="shared" si="0"/>
        <v>16</v>
      </c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</row>
    <row r="29" spans="1:20" ht="24.75" customHeight="1">
      <c r="A29" s="172"/>
      <c r="B29" s="177" t="s">
        <v>82</v>
      </c>
      <c r="C29" s="174" t="s">
        <v>84</v>
      </c>
      <c r="D29" s="170">
        <v>8</v>
      </c>
      <c r="E29" s="175">
        <v>17</v>
      </c>
      <c r="F29" s="175">
        <v>3</v>
      </c>
      <c r="G29" s="175">
        <v>0</v>
      </c>
      <c r="H29" s="176">
        <f t="shared" si="0"/>
        <v>20</v>
      </c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</row>
    <row r="30" spans="1:20" ht="24.75" customHeight="1">
      <c r="A30" s="172"/>
      <c r="B30" s="177" t="s">
        <v>85</v>
      </c>
      <c r="C30" s="174"/>
      <c r="D30" s="170">
        <v>7</v>
      </c>
      <c r="E30" s="175">
        <v>14</v>
      </c>
      <c r="F30" s="175">
        <v>2</v>
      </c>
      <c r="G30" s="175">
        <v>0</v>
      </c>
      <c r="H30" s="176">
        <f t="shared" si="0"/>
        <v>16</v>
      </c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</row>
    <row r="31" spans="1:20" ht="24.75" customHeight="1">
      <c r="A31" s="172"/>
      <c r="B31" s="177" t="s">
        <v>80</v>
      </c>
      <c r="C31" s="174"/>
      <c r="D31" s="170">
        <v>6</v>
      </c>
      <c r="E31" s="175">
        <v>26</v>
      </c>
      <c r="F31" s="175">
        <v>1</v>
      </c>
      <c r="G31" s="175">
        <v>0</v>
      </c>
      <c r="H31" s="176">
        <f t="shared" si="0"/>
        <v>27</v>
      </c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</row>
    <row r="32" spans="1:20" ht="24.75" customHeight="1">
      <c r="A32" s="172"/>
      <c r="B32" s="177" t="s">
        <v>90</v>
      </c>
      <c r="C32" s="178"/>
      <c r="D32" s="170">
        <v>5</v>
      </c>
      <c r="E32" s="175">
        <v>6</v>
      </c>
      <c r="F32" s="175">
        <v>0</v>
      </c>
      <c r="G32" s="175">
        <v>1</v>
      </c>
      <c r="H32" s="176">
        <f t="shared" si="0"/>
        <v>7</v>
      </c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</row>
    <row r="33" spans="1:20" ht="24.75" customHeight="1">
      <c r="A33" s="172"/>
      <c r="B33" s="177"/>
      <c r="C33" s="174"/>
      <c r="D33" s="170">
        <v>4</v>
      </c>
      <c r="E33" s="175">
        <v>0</v>
      </c>
      <c r="F33" s="175">
        <v>0</v>
      </c>
      <c r="G33" s="175">
        <v>0</v>
      </c>
      <c r="H33" s="176">
        <f t="shared" si="0"/>
        <v>0</v>
      </c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</row>
    <row r="34" spans="1:20" ht="24.75" customHeight="1">
      <c r="A34" s="172"/>
      <c r="B34" s="177"/>
      <c r="C34" s="174" t="s">
        <v>81</v>
      </c>
      <c r="D34" s="170">
        <v>3</v>
      </c>
      <c r="E34" s="175">
        <v>15</v>
      </c>
      <c r="F34" s="175">
        <v>0</v>
      </c>
      <c r="G34" s="175">
        <v>1</v>
      </c>
      <c r="H34" s="176">
        <f t="shared" si="0"/>
        <v>16</v>
      </c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</row>
    <row r="35" spans="1:20" ht="24.75" customHeight="1">
      <c r="A35" s="172"/>
      <c r="B35" s="177"/>
      <c r="C35" s="174"/>
      <c r="D35" s="170">
        <v>2</v>
      </c>
      <c r="E35" s="175">
        <v>23</v>
      </c>
      <c r="F35" s="175">
        <v>0</v>
      </c>
      <c r="G35" s="175">
        <v>0</v>
      </c>
      <c r="H35" s="176">
        <f t="shared" si="0"/>
        <v>23</v>
      </c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</row>
    <row r="36" spans="1:20" ht="24.75" customHeight="1">
      <c r="A36" s="172"/>
      <c r="B36" s="179"/>
      <c r="C36" s="180"/>
      <c r="D36" s="173">
        <v>1</v>
      </c>
      <c r="E36" s="175">
        <v>33</v>
      </c>
      <c r="F36" s="175">
        <v>0</v>
      </c>
      <c r="G36" s="175">
        <v>0</v>
      </c>
      <c r="H36" s="176">
        <f t="shared" si="0"/>
        <v>33</v>
      </c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</row>
    <row r="37" spans="1:20" ht="24.75" customHeight="1">
      <c r="A37" s="172"/>
      <c r="B37" s="9" t="s">
        <v>91</v>
      </c>
      <c r="C37" s="6"/>
      <c r="D37" s="8"/>
      <c r="E37" s="181">
        <f>SUM(E24:E36)</f>
        <v>745</v>
      </c>
      <c r="F37" s="181">
        <f>SUM(F24:F36)</f>
        <v>29</v>
      </c>
      <c r="G37" s="181">
        <f>SUM(G24:G36)</f>
        <v>4</v>
      </c>
      <c r="H37" s="181">
        <f t="shared" si="0"/>
        <v>778</v>
      </c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</row>
    <row r="38" spans="1:20" ht="24.75" customHeight="1">
      <c r="A38" s="172"/>
      <c r="B38" s="173"/>
      <c r="C38" s="173"/>
      <c r="D38" s="170">
        <v>13</v>
      </c>
      <c r="E38" s="175">
        <v>6</v>
      </c>
      <c r="F38" s="175">
        <v>0</v>
      </c>
      <c r="G38" s="175">
        <v>1</v>
      </c>
      <c r="H38" s="176">
        <v>0</v>
      </c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</row>
    <row r="39" spans="1:20" ht="24.75" customHeight="1">
      <c r="A39" s="172"/>
      <c r="B39" s="177"/>
      <c r="C39" s="174" t="s">
        <v>80</v>
      </c>
      <c r="D39" s="170">
        <v>12</v>
      </c>
      <c r="E39" s="175">
        <v>0</v>
      </c>
      <c r="F39" s="175">
        <v>0</v>
      </c>
      <c r="G39" s="175">
        <v>0</v>
      </c>
      <c r="H39" s="176">
        <f t="shared" ref="H39:H51" si="1">SUM(E39:G39)</f>
        <v>0</v>
      </c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</row>
    <row r="40" spans="1:20" ht="24.75" customHeight="1">
      <c r="A40" s="172"/>
      <c r="B40" s="177" t="s">
        <v>81</v>
      </c>
      <c r="C40" s="179"/>
      <c r="D40" s="170">
        <v>11</v>
      </c>
      <c r="E40" s="175">
        <v>0</v>
      </c>
      <c r="F40" s="175">
        <v>0</v>
      </c>
      <c r="G40" s="175">
        <v>0</v>
      </c>
      <c r="H40" s="176">
        <f t="shared" si="1"/>
        <v>0</v>
      </c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</row>
    <row r="41" spans="1:20" ht="24.75" customHeight="1">
      <c r="A41" s="172"/>
      <c r="B41" s="177" t="s">
        <v>92</v>
      </c>
      <c r="C41" s="174"/>
      <c r="D41" s="170">
        <v>10</v>
      </c>
      <c r="E41" s="175">
        <v>0</v>
      </c>
      <c r="F41" s="175">
        <v>0</v>
      </c>
      <c r="G41" s="175">
        <v>0</v>
      </c>
      <c r="H41" s="176">
        <f t="shared" si="1"/>
        <v>0</v>
      </c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</row>
    <row r="42" spans="1:20" ht="24.75" customHeight="1">
      <c r="A42" s="172"/>
      <c r="B42" s="177" t="s">
        <v>93</v>
      </c>
      <c r="C42" s="174"/>
      <c r="D42" s="170">
        <v>9</v>
      </c>
      <c r="E42" s="175">
        <v>0</v>
      </c>
      <c r="F42" s="175">
        <v>0</v>
      </c>
      <c r="G42" s="175">
        <v>0</v>
      </c>
      <c r="H42" s="176">
        <f t="shared" si="1"/>
        <v>0</v>
      </c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</row>
    <row r="43" spans="1:20" ht="24.75" customHeight="1">
      <c r="A43" s="172"/>
      <c r="B43" s="177" t="s">
        <v>85</v>
      </c>
      <c r="C43" s="174" t="s">
        <v>84</v>
      </c>
      <c r="D43" s="170">
        <v>8</v>
      </c>
      <c r="E43" s="175">
        <v>0</v>
      </c>
      <c r="F43" s="175">
        <v>0</v>
      </c>
      <c r="G43" s="175">
        <v>0</v>
      </c>
      <c r="H43" s="176">
        <f t="shared" si="1"/>
        <v>0</v>
      </c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</row>
    <row r="44" spans="1:20" ht="24.75" customHeight="1">
      <c r="A44" s="172"/>
      <c r="B44" s="177" t="s">
        <v>83</v>
      </c>
      <c r="C44" s="174"/>
      <c r="D44" s="170">
        <v>7</v>
      </c>
      <c r="E44" s="175">
        <v>0</v>
      </c>
      <c r="F44" s="175">
        <v>0</v>
      </c>
      <c r="G44" s="175">
        <v>0</v>
      </c>
      <c r="H44" s="176">
        <f t="shared" si="1"/>
        <v>0</v>
      </c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</row>
    <row r="45" spans="1:20" ht="24.75" customHeight="1">
      <c r="A45" s="172"/>
      <c r="B45" s="177" t="s">
        <v>85</v>
      </c>
      <c r="C45" s="174"/>
      <c r="D45" s="170">
        <v>6</v>
      </c>
      <c r="E45" s="175">
        <v>0</v>
      </c>
      <c r="F45" s="175">
        <v>0</v>
      </c>
      <c r="G45" s="175">
        <v>0</v>
      </c>
      <c r="H45" s="176">
        <f t="shared" si="1"/>
        <v>0</v>
      </c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</row>
    <row r="46" spans="1:20" ht="24.75" customHeight="1">
      <c r="A46" s="172"/>
      <c r="B46" s="177" t="s">
        <v>81</v>
      </c>
      <c r="C46" s="173"/>
      <c r="D46" s="170">
        <v>5</v>
      </c>
      <c r="E46" s="175">
        <v>0</v>
      </c>
      <c r="F46" s="175">
        <v>0</v>
      </c>
      <c r="G46" s="175">
        <v>0</v>
      </c>
      <c r="H46" s="176">
        <f t="shared" si="1"/>
        <v>0</v>
      </c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</row>
    <row r="47" spans="1:20" ht="24.75" customHeight="1">
      <c r="A47" s="172"/>
      <c r="B47" s="177" t="s">
        <v>94</v>
      </c>
      <c r="C47" s="174"/>
      <c r="D47" s="170">
        <v>4</v>
      </c>
      <c r="E47" s="175">
        <v>0</v>
      </c>
      <c r="F47" s="175">
        <v>0</v>
      </c>
      <c r="G47" s="175">
        <v>0</v>
      </c>
      <c r="H47" s="176">
        <f t="shared" si="1"/>
        <v>0</v>
      </c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</row>
    <row r="48" spans="1:20" ht="24.75" customHeight="1">
      <c r="A48" s="172"/>
      <c r="B48" s="177"/>
      <c r="C48" s="174" t="s">
        <v>81</v>
      </c>
      <c r="D48" s="170">
        <v>3</v>
      </c>
      <c r="E48" s="175">
        <v>0</v>
      </c>
      <c r="F48" s="175">
        <v>0</v>
      </c>
      <c r="G48" s="175">
        <v>0</v>
      </c>
      <c r="H48" s="176">
        <f t="shared" si="1"/>
        <v>0</v>
      </c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</row>
    <row r="49" spans="1:20" ht="24.75" customHeight="1">
      <c r="A49" s="172"/>
      <c r="B49" s="177"/>
      <c r="C49" s="174"/>
      <c r="D49" s="170">
        <v>2</v>
      </c>
      <c r="E49" s="175">
        <v>0</v>
      </c>
      <c r="F49" s="175">
        <v>0</v>
      </c>
      <c r="G49" s="175">
        <v>0</v>
      </c>
      <c r="H49" s="176">
        <f t="shared" si="1"/>
        <v>0</v>
      </c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</row>
    <row r="50" spans="1:20" ht="24.75" customHeight="1">
      <c r="A50" s="172"/>
      <c r="B50" s="179"/>
      <c r="C50" s="174"/>
      <c r="D50" s="173">
        <v>1</v>
      </c>
      <c r="E50" s="175">
        <v>0</v>
      </c>
      <c r="F50" s="175">
        <v>0</v>
      </c>
      <c r="G50" s="175">
        <v>0</v>
      </c>
      <c r="H50" s="176">
        <f t="shared" si="1"/>
        <v>0</v>
      </c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</row>
    <row r="51" spans="1:20" ht="24.75" customHeight="1">
      <c r="A51" s="169"/>
      <c r="B51" s="5" t="s">
        <v>95</v>
      </c>
      <c r="C51" s="5"/>
      <c r="D51" s="5"/>
      <c r="E51" s="181">
        <f>SUM(E38:E50)</f>
        <v>6</v>
      </c>
      <c r="F51" s="181">
        <f>SUM(F38:F50)</f>
        <v>0</v>
      </c>
      <c r="G51" s="181">
        <f>SUM(G38:G50)</f>
        <v>1</v>
      </c>
      <c r="H51" s="181">
        <f t="shared" si="1"/>
        <v>7</v>
      </c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</row>
    <row r="52" spans="1:20" ht="24.75" customHeight="1">
      <c r="A52" s="169"/>
      <c r="B52" s="5" t="s">
        <v>96</v>
      </c>
      <c r="C52" s="5"/>
      <c r="D52" s="5"/>
      <c r="E52" s="181">
        <f>E23+E37+E51</f>
        <v>1235</v>
      </c>
      <c r="F52" s="181">
        <f>F23+F37+F51</f>
        <v>48</v>
      </c>
      <c r="G52" s="181">
        <f>G23+G37+G51</f>
        <v>7</v>
      </c>
      <c r="H52" s="181">
        <f>H51+H37+H23</f>
        <v>1290</v>
      </c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</row>
    <row r="53" spans="1:20" ht="19.5" customHeight="1">
      <c r="A53" s="169"/>
      <c r="B53" s="182"/>
      <c r="C53" s="182"/>
      <c r="D53" s="182"/>
      <c r="E53" s="183"/>
      <c r="F53" s="183"/>
      <c r="G53" s="183"/>
      <c r="H53" s="183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</row>
    <row r="54" spans="1:20" ht="19.5" customHeight="1">
      <c r="A54" s="169"/>
      <c r="B54" s="169"/>
      <c r="C54" s="169"/>
      <c r="D54" s="169"/>
      <c r="E54" s="169"/>
      <c r="F54" s="169"/>
      <c r="G54" s="169"/>
      <c r="H54" s="184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</row>
    <row r="55" spans="1:20" ht="19.5" customHeight="1">
      <c r="A55" s="169"/>
      <c r="B55" s="169"/>
      <c r="C55" s="169"/>
      <c r="D55" s="169"/>
      <c r="E55" s="169"/>
      <c r="F55" s="169"/>
      <c r="G55" s="169"/>
      <c r="H55" s="184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85"/>
      <c r="B1" s="185" t="s">
        <v>0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</row>
    <row r="2" spans="1:20" ht="30" customHeight="1">
      <c r="A2" s="186"/>
      <c r="B2" s="186" t="s">
        <v>1</v>
      </c>
      <c r="C2" s="186"/>
      <c r="D2" s="186"/>
      <c r="E2" s="187" t="s">
        <v>2</v>
      </c>
      <c r="F2" s="186"/>
      <c r="G2" s="186"/>
      <c r="H2" s="187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</row>
    <row r="3" spans="1:20" ht="30" customHeight="1">
      <c r="A3" s="186"/>
      <c r="B3" s="186" t="s">
        <v>3</v>
      </c>
      <c r="C3" s="186"/>
      <c r="D3" s="186"/>
      <c r="E3" s="188" t="s">
        <v>59</v>
      </c>
      <c r="F3" s="188"/>
      <c r="G3" s="186"/>
      <c r="H3" s="187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</row>
    <row r="4" spans="1:20" ht="30" customHeight="1">
      <c r="A4" s="186"/>
      <c r="B4" s="186" t="s">
        <v>5</v>
      </c>
      <c r="C4" s="186"/>
      <c r="D4" s="186"/>
      <c r="E4" s="189" t="s">
        <v>77</v>
      </c>
      <c r="F4" s="190">
        <v>2021</v>
      </c>
      <c r="G4" s="186"/>
      <c r="H4" s="187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20" ht="19.5" customHeight="1">
      <c r="A5" s="186"/>
      <c r="B5" s="191"/>
      <c r="C5" s="186"/>
      <c r="D5" s="186"/>
      <c r="E5" s="186"/>
      <c r="F5" s="186"/>
      <c r="G5" s="186"/>
      <c r="H5" s="187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</row>
    <row r="6" spans="1:20" ht="49.5" customHeight="1">
      <c r="A6" s="186"/>
      <c r="B6" s="3" t="s">
        <v>6</v>
      </c>
      <c r="C6" s="3"/>
      <c r="D6" s="3"/>
      <c r="E6" s="3"/>
      <c r="F6" s="3"/>
      <c r="G6" s="3"/>
      <c r="H6" s="3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ht="49.5" customHeight="1">
      <c r="A7" s="186"/>
      <c r="B7" s="187" t="s">
        <v>78</v>
      </c>
      <c r="C7" s="186"/>
      <c r="D7" s="186"/>
      <c r="E7" s="186"/>
      <c r="F7" s="186"/>
      <c r="G7" s="186"/>
      <c r="H7" s="187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9.75" customHeight="1">
      <c r="A8" s="192"/>
      <c r="B8" s="10" t="s">
        <v>79</v>
      </c>
      <c r="C8" s="10"/>
      <c r="D8" s="10"/>
      <c r="E8" s="10" t="s">
        <v>9</v>
      </c>
      <c r="F8" s="10"/>
      <c r="G8" s="10"/>
      <c r="H8" s="10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0" ht="39.75" customHeight="1">
      <c r="A9" s="192"/>
      <c r="B9" s="10"/>
      <c r="C9" s="10"/>
      <c r="D9" s="10"/>
      <c r="E9" s="193" t="s">
        <v>16</v>
      </c>
      <c r="F9" s="193" t="s">
        <v>17</v>
      </c>
      <c r="G9" s="193" t="s">
        <v>18</v>
      </c>
      <c r="H9" s="194" t="s">
        <v>10</v>
      </c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0" ht="24.75" customHeight="1">
      <c r="A10" s="195"/>
      <c r="B10" s="196"/>
      <c r="C10" s="197"/>
      <c r="D10" s="193">
        <v>13</v>
      </c>
      <c r="E10" s="198">
        <v>110</v>
      </c>
      <c r="F10" s="198">
        <v>14</v>
      </c>
      <c r="G10" s="198">
        <v>0</v>
      </c>
      <c r="H10" s="199">
        <f t="shared" ref="H10:H37" si="0">SUM(E10:G10)</f>
        <v>124</v>
      </c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</row>
    <row r="11" spans="1:20" ht="24.75" customHeight="1">
      <c r="A11" s="195"/>
      <c r="B11" s="200"/>
      <c r="C11" s="197" t="s">
        <v>80</v>
      </c>
      <c r="D11" s="193">
        <v>12</v>
      </c>
      <c r="E11" s="198">
        <v>1</v>
      </c>
      <c r="F11" s="198">
        <v>0</v>
      </c>
      <c r="G11" s="198">
        <v>0</v>
      </c>
      <c r="H11" s="199">
        <f t="shared" si="0"/>
        <v>1</v>
      </c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ht="24.75" customHeight="1">
      <c r="A12" s="195"/>
      <c r="B12" s="200" t="s">
        <v>81</v>
      </c>
      <c r="C12" s="197"/>
      <c r="D12" s="193">
        <v>11</v>
      </c>
      <c r="E12" s="198">
        <v>2</v>
      </c>
      <c r="F12" s="198">
        <v>0</v>
      </c>
      <c r="G12" s="198">
        <v>0</v>
      </c>
      <c r="H12" s="199">
        <f t="shared" si="0"/>
        <v>2</v>
      </c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0" ht="24.75" customHeight="1">
      <c r="A13" s="195"/>
      <c r="B13" s="200" t="s">
        <v>82</v>
      </c>
      <c r="C13" s="201"/>
      <c r="D13" s="193">
        <v>10</v>
      </c>
      <c r="E13" s="198">
        <v>0</v>
      </c>
      <c r="F13" s="198">
        <v>0</v>
      </c>
      <c r="G13" s="198">
        <v>0</v>
      </c>
      <c r="H13" s="199">
        <f t="shared" si="0"/>
        <v>0</v>
      </c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</row>
    <row r="14" spans="1:20" ht="24.75" customHeight="1">
      <c r="A14" s="195"/>
      <c r="B14" s="200" t="s">
        <v>81</v>
      </c>
      <c r="C14" s="197"/>
      <c r="D14" s="193">
        <v>9</v>
      </c>
      <c r="E14" s="198">
        <v>1</v>
      </c>
      <c r="F14" s="198">
        <v>2</v>
      </c>
      <c r="G14" s="198">
        <v>0</v>
      </c>
      <c r="H14" s="199">
        <f t="shared" si="0"/>
        <v>3</v>
      </c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ht="24.75" customHeight="1">
      <c r="A15" s="195"/>
      <c r="B15" s="200" t="s">
        <v>83</v>
      </c>
      <c r="C15" s="197" t="s">
        <v>84</v>
      </c>
      <c r="D15" s="193">
        <v>8</v>
      </c>
      <c r="E15" s="198">
        <v>3</v>
      </c>
      <c r="F15" s="198">
        <v>0</v>
      </c>
      <c r="G15" s="198">
        <v>0</v>
      </c>
      <c r="H15" s="199">
        <f t="shared" si="0"/>
        <v>3</v>
      </c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ht="24.75" customHeight="1">
      <c r="A16" s="195"/>
      <c r="B16" s="200" t="s">
        <v>85</v>
      </c>
      <c r="C16" s="197"/>
      <c r="D16" s="193">
        <v>7</v>
      </c>
      <c r="E16" s="198">
        <v>1</v>
      </c>
      <c r="F16" s="198">
        <v>2</v>
      </c>
      <c r="G16" s="198">
        <v>0</v>
      </c>
      <c r="H16" s="199">
        <f t="shared" si="0"/>
        <v>3</v>
      </c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</row>
    <row r="17" spans="1:20" ht="24.75" customHeight="1">
      <c r="A17" s="195"/>
      <c r="B17" s="200" t="s">
        <v>86</v>
      </c>
      <c r="C17" s="197"/>
      <c r="D17" s="193">
        <v>6</v>
      </c>
      <c r="E17" s="198">
        <v>4</v>
      </c>
      <c r="F17" s="198">
        <v>0</v>
      </c>
      <c r="G17" s="198">
        <v>0</v>
      </c>
      <c r="H17" s="199">
        <f t="shared" si="0"/>
        <v>4</v>
      </c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20" ht="24.75" customHeight="1">
      <c r="A18" s="195"/>
      <c r="B18" s="200" t="s">
        <v>87</v>
      </c>
      <c r="C18" s="201"/>
      <c r="D18" s="193">
        <v>5</v>
      </c>
      <c r="E18" s="198">
        <v>1</v>
      </c>
      <c r="F18" s="198">
        <v>0</v>
      </c>
      <c r="G18" s="198">
        <v>0</v>
      </c>
      <c r="H18" s="199">
        <f t="shared" si="0"/>
        <v>1</v>
      </c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</row>
    <row r="19" spans="1:20" ht="24.75" customHeight="1">
      <c r="A19" s="195"/>
      <c r="B19" s="200" t="s">
        <v>81</v>
      </c>
      <c r="C19" s="197"/>
      <c r="D19" s="193">
        <v>4</v>
      </c>
      <c r="E19" s="198">
        <v>0</v>
      </c>
      <c r="F19" s="198">
        <v>0</v>
      </c>
      <c r="G19" s="198">
        <v>0</v>
      </c>
      <c r="H19" s="199">
        <f t="shared" si="0"/>
        <v>0</v>
      </c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20" ht="24.75" customHeight="1">
      <c r="A20" s="195"/>
      <c r="B20" s="200"/>
      <c r="C20" s="197" t="s">
        <v>81</v>
      </c>
      <c r="D20" s="193">
        <v>3</v>
      </c>
      <c r="E20" s="198">
        <v>0</v>
      </c>
      <c r="F20" s="198">
        <v>0</v>
      </c>
      <c r="G20" s="198">
        <v>0</v>
      </c>
      <c r="H20" s="199">
        <f t="shared" si="0"/>
        <v>0</v>
      </c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</row>
    <row r="21" spans="1:20" ht="24.75" customHeight="1">
      <c r="A21" s="195"/>
      <c r="B21" s="200"/>
      <c r="C21" s="197"/>
      <c r="D21" s="193">
        <v>2</v>
      </c>
      <c r="E21" s="198">
        <v>1</v>
      </c>
      <c r="F21" s="198">
        <v>0</v>
      </c>
      <c r="G21" s="198">
        <v>0</v>
      </c>
      <c r="H21" s="199">
        <f t="shared" si="0"/>
        <v>1</v>
      </c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</row>
    <row r="22" spans="1:20" ht="24.75" customHeight="1">
      <c r="A22" s="195"/>
      <c r="B22" s="202"/>
      <c r="C22" s="203"/>
      <c r="D22" s="196">
        <v>1</v>
      </c>
      <c r="E22" s="198">
        <v>0</v>
      </c>
      <c r="F22" s="198">
        <v>0</v>
      </c>
      <c r="G22" s="198">
        <v>0</v>
      </c>
      <c r="H22" s="199">
        <f t="shared" si="0"/>
        <v>0</v>
      </c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</row>
    <row r="23" spans="1:20" ht="24.75" customHeight="1">
      <c r="A23" s="195"/>
      <c r="B23" s="9" t="s">
        <v>88</v>
      </c>
      <c r="C23" s="6"/>
      <c r="D23" s="8"/>
      <c r="E23" s="204">
        <f>SUM(E10:E22)</f>
        <v>124</v>
      </c>
      <c r="F23" s="204">
        <f>SUM(F10:F22)</f>
        <v>18</v>
      </c>
      <c r="G23" s="204">
        <f>SUM(G10:G22)</f>
        <v>0</v>
      </c>
      <c r="H23" s="204">
        <f t="shared" si="0"/>
        <v>142</v>
      </c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</row>
    <row r="24" spans="1:20" ht="24.75" customHeight="1">
      <c r="A24" s="195"/>
      <c r="B24" s="196"/>
      <c r="C24" s="201"/>
      <c r="D24" s="193">
        <v>13</v>
      </c>
      <c r="E24" s="198">
        <v>168</v>
      </c>
      <c r="F24" s="198">
        <v>11</v>
      </c>
      <c r="G24" s="198">
        <v>0</v>
      </c>
      <c r="H24" s="199">
        <f t="shared" si="0"/>
        <v>179</v>
      </c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</row>
    <row r="25" spans="1:20" ht="24.75" customHeight="1">
      <c r="A25" s="195"/>
      <c r="B25" s="200"/>
      <c r="C25" s="197" t="s">
        <v>80</v>
      </c>
      <c r="D25" s="193">
        <v>12</v>
      </c>
      <c r="E25" s="198">
        <v>2</v>
      </c>
      <c r="F25" s="198">
        <v>0</v>
      </c>
      <c r="G25" s="198">
        <v>0</v>
      </c>
      <c r="H25" s="199">
        <f t="shared" si="0"/>
        <v>2</v>
      </c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</row>
    <row r="26" spans="1:20" ht="24.75" customHeight="1">
      <c r="A26" s="195"/>
      <c r="B26" s="200" t="s">
        <v>87</v>
      </c>
      <c r="C26" s="197"/>
      <c r="D26" s="193">
        <v>11</v>
      </c>
      <c r="E26" s="198">
        <v>2</v>
      </c>
      <c r="F26" s="198">
        <v>0</v>
      </c>
      <c r="G26" s="198">
        <v>0</v>
      </c>
      <c r="H26" s="199">
        <f t="shared" si="0"/>
        <v>2</v>
      </c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</row>
    <row r="27" spans="1:20" ht="24.75" customHeight="1">
      <c r="A27" s="195"/>
      <c r="B27" s="200" t="s">
        <v>89</v>
      </c>
      <c r="C27" s="201"/>
      <c r="D27" s="193">
        <v>10</v>
      </c>
      <c r="E27" s="198">
        <v>4</v>
      </c>
      <c r="F27" s="198">
        <v>1</v>
      </c>
      <c r="G27" s="198">
        <v>0</v>
      </c>
      <c r="H27" s="199">
        <f t="shared" si="0"/>
        <v>5</v>
      </c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</row>
    <row r="28" spans="1:20" ht="24.75" customHeight="1">
      <c r="A28" s="195"/>
      <c r="B28" s="200" t="s">
        <v>80</v>
      </c>
      <c r="C28" s="197"/>
      <c r="D28" s="193">
        <v>9</v>
      </c>
      <c r="E28" s="198">
        <v>2</v>
      </c>
      <c r="F28" s="198">
        <v>1</v>
      </c>
      <c r="G28" s="198">
        <v>0</v>
      </c>
      <c r="H28" s="199">
        <f t="shared" si="0"/>
        <v>3</v>
      </c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</row>
    <row r="29" spans="1:20" ht="24.75" customHeight="1">
      <c r="A29" s="195"/>
      <c r="B29" s="200" t="s">
        <v>82</v>
      </c>
      <c r="C29" s="197" t="s">
        <v>84</v>
      </c>
      <c r="D29" s="193">
        <v>8</v>
      </c>
      <c r="E29" s="198">
        <v>2</v>
      </c>
      <c r="F29" s="198">
        <v>1</v>
      </c>
      <c r="G29" s="198">
        <v>0</v>
      </c>
      <c r="H29" s="199">
        <f t="shared" si="0"/>
        <v>3</v>
      </c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</row>
    <row r="30" spans="1:20" ht="24.75" customHeight="1">
      <c r="A30" s="195"/>
      <c r="B30" s="200" t="s">
        <v>85</v>
      </c>
      <c r="C30" s="197"/>
      <c r="D30" s="193">
        <v>7</v>
      </c>
      <c r="E30" s="198">
        <v>3</v>
      </c>
      <c r="F30" s="198">
        <v>1</v>
      </c>
      <c r="G30" s="198">
        <v>0</v>
      </c>
      <c r="H30" s="199">
        <f t="shared" si="0"/>
        <v>4</v>
      </c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</row>
    <row r="31" spans="1:20" ht="24.75" customHeight="1">
      <c r="A31" s="195"/>
      <c r="B31" s="200" t="s">
        <v>80</v>
      </c>
      <c r="C31" s="197"/>
      <c r="D31" s="193">
        <v>6</v>
      </c>
      <c r="E31" s="198">
        <v>2</v>
      </c>
      <c r="F31" s="198">
        <v>0</v>
      </c>
      <c r="G31" s="198">
        <v>0</v>
      </c>
      <c r="H31" s="199">
        <f t="shared" si="0"/>
        <v>2</v>
      </c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</row>
    <row r="32" spans="1:20" ht="24.75" customHeight="1">
      <c r="A32" s="195"/>
      <c r="B32" s="200" t="s">
        <v>90</v>
      </c>
      <c r="C32" s="201"/>
      <c r="D32" s="193">
        <v>5</v>
      </c>
      <c r="E32" s="198">
        <v>1</v>
      </c>
      <c r="F32" s="198">
        <v>0</v>
      </c>
      <c r="G32" s="198">
        <v>0</v>
      </c>
      <c r="H32" s="199">
        <f t="shared" si="0"/>
        <v>1</v>
      </c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</row>
    <row r="33" spans="1:20" ht="24.75" customHeight="1">
      <c r="A33" s="195"/>
      <c r="B33" s="200"/>
      <c r="C33" s="197"/>
      <c r="D33" s="193">
        <v>4</v>
      </c>
      <c r="E33" s="198">
        <v>0</v>
      </c>
      <c r="F33" s="198">
        <v>0</v>
      </c>
      <c r="G33" s="198">
        <v>0</v>
      </c>
      <c r="H33" s="199">
        <f t="shared" si="0"/>
        <v>0</v>
      </c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</row>
    <row r="34" spans="1:20" ht="24.75" customHeight="1">
      <c r="A34" s="195"/>
      <c r="B34" s="200"/>
      <c r="C34" s="197" t="s">
        <v>81</v>
      </c>
      <c r="D34" s="193">
        <v>3</v>
      </c>
      <c r="E34" s="198">
        <v>0</v>
      </c>
      <c r="F34" s="198">
        <v>0</v>
      </c>
      <c r="G34" s="198">
        <v>0</v>
      </c>
      <c r="H34" s="199">
        <f t="shared" si="0"/>
        <v>0</v>
      </c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</row>
    <row r="35" spans="1:20" ht="24.75" customHeight="1">
      <c r="A35" s="195"/>
      <c r="B35" s="200"/>
      <c r="C35" s="197"/>
      <c r="D35" s="193">
        <v>2</v>
      </c>
      <c r="E35" s="198">
        <v>0</v>
      </c>
      <c r="F35" s="198">
        <v>0</v>
      </c>
      <c r="G35" s="198">
        <v>0</v>
      </c>
      <c r="H35" s="199">
        <f t="shared" si="0"/>
        <v>0</v>
      </c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</row>
    <row r="36" spans="1:20" ht="24.75" customHeight="1">
      <c r="A36" s="195"/>
      <c r="B36" s="202"/>
      <c r="C36" s="203"/>
      <c r="D36" s="196">
        <v>1</v>
      </c>
      <c r="E36" s="198">
        <v>0</v>
      </c>
      <c r="F36" s="198">
        <v>0</v>
      </c>
      <c r="G36" s="198">
        <v>0</v>
      </c>
      <c r="H36" s="199">
        <f t="shared" si="0"/>
        <v>0</v>
      </c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</row>
    <row r="37" spans="1:20" ht="24.75" customHeight="1">
      <c r="A37" s="195"/>
      <c r="B37" s="9" t="s">
        <v>91</v>
      </c>
      <c r="C37" s="6"/>
      <c r="D37" s="8"/>
      <c r="E37" s="204">
        <f>SUM(E24:E36)</f>
        <v>186</v>
      </c>
      <c r="F37" s="204">
        <f>SUM(F24:F36)</f>
        <v>15</v>
      </c>
      <c r="G37" s="204">
        <f>SUM(G24:G36)</f>
        <v>0</v>
      </c>
      <c r="H37" s="204">
        <f t="shared" si="0"/>
        <v>201</v>
      </c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</row>
    <row r="38" spans="1:20" ht="24.75" customHeight="1">
      <c r="A38" s="195"/>
      <c r="B38" s="196"/>
      <c r="C38" s="196"/>
      <c r="D38" s="193">
        <v>13</v>
      </c>
      <c r="E38" s="198">
        <v>0</v>
      </c>
      <c r="F38" s="198">
        <v>0</v>
      </c>
      <c r="G38" s="198">
        <v>0</v>
      </c>
      <c r="H38" s="199">
        <v>0</v>
      </c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</row>
    <row r="39" spans="1:20" ht="24.75" customHeight="1">
      <c r="A39" s="195"/>
      <c r="B39" s="200"/>
      <c r="C39" s="197" t="s">
        <v>80</v>
      </c>
      <c r="D39" s="193">
        <v>12</v>
      </c>
      <c r="E39" s="198">
        <v>0</v>
      </c>
      <c r="F39" s="198">
        <v>0</v>
      </c>
      <c r="G39" s="198">
        <v>0</v>
      </c>
      <c r="H39" s="199">
        <f t="shared" ref="H39:H51" si="1">SUM(E39:G39)</f>
        <v>0</v>
      </c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</row>
    <row r="40" spans="1:20" ht="24.75" customHeight="1">
      <c r="A40" s="195"/>
      <c r="B40" s="200" t="s">
        <v>81</v>
      </c>
      <c r="C40" s="202"/>
      <c r="D40" s="193">
        <v>11</v>
      </c>
      <c r="E40" s="198">
        <v>0</v>
      </c>
      <c r="F40" s="198">
        <v>0</v>
      </c>
      <c r="G40" s="198">
        <v>0</v>
      </c>
      <c r="H40" s="199">
        <f t="shared" si="1"/>
        <v>0</v>
      </c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</row>
    <row r="41" spans="1:20" ht="24.75" customHeight="1">
      <c r="A41" s="195"/>
      <c r="B41" s="200" t="s">
        <v>92</v>
      </c>
      <c r="C41" s="197"/>
      <c r="D41" s="193">
        <v>10</v>
      </c>
      <c r="E41" s="198">
        <v>0</v>
      </c>
      <c r="F41" s="198">
        <v>0</v>
      </c>
      <c r="G41" s="198">
        <v>0</v>
      </c>
      <c r="H41" s="199">
        <f t="shared" si="1"/>
        <v>0</v>
      </c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</row>
    <row r="42" spans="1:20" ht="24.75" customHeight="1">
      <c r="A42" s="195"/>
      <c r="B42" s="200" t="s">
        <v>93</v>
      </c>
      <c r="C42" s="197"/>
      <c r="D42" s="193">
        <v>9</v>
      </c>
      <c r="E42" s="198">
        <v>0</v>
      </c>
      <c r="F42" s="198">
        <v>0</v>
      </c>
      <c r="G42" s="198">
        <v>0</v>
      </c>
      <c r="H42" s="199">
        <f t="shared" si="1"/>
        <v>0</v>
      </c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</row>
    <row r="43" spans="1:20" ht="24.75" customHeight="1">
      <c r="A43" s="195"/>
      <c r="B43" s="200" t="s">
        <v>85</v>
      </c>
      <c r="C43" s="197" t="s">
        <v>84</v>
      </c>
      <c r="D43" s="193">
        <v>8</v>
      </c>
      <c r="E43" s="198">
        <v>0</v>
      </c>
      <c r="F43" s="198">
        <v>0</v>
      </c>
      <c r="G43" s="198">
        <v>0</v>
      </c>
      <c r="H43" s="199">
        <f t="shared" si="1"/>
        <v>0</v>
      </c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</row>
    <row r="44" spans="1:20" ht="24.75" customHeight="1">
      <c r="A44" s="195"/>
      <c r="B44" s="200" t="s">
        <v>83</v>
      </c>
      <c r="C44" s="197"/>
      <c r="D44" s="193">
        <v>7</v>
      </c>
      <c r="E44" s="198">
        <v>0</v>
      </c>
      <c r="F44" s="198">
        <v>0</v>
      </c>
      <c r="G44" s="198">
        <v>0</v>
      </c>
      <c r="H44" s="199">
        <f t="shared" si="1"/>
        <v>0</v>
      </c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</row>
    <row r="45" spans="1:20" ht="24.75" customHeight="1">
      <c r="A45" s="195"/>
      <c r="B45" s="200" t="s">
        <v>85</v>
      </c>
      <c r="C45" s="197"/>
      <c r="D45" s="193">
        <v>6</v>
      </c>
      <c r="E45" s="198">
        <v>0</v>
      </c>
      <c r="F45" s="198">
        <v>0</v>
      </c>
      <c r="G45" s="198">
        <v>0</v>
      </c>
      <c r="H45" s="199">
        <f t="shared" si="1"/>
        <v>0</v>
      </c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</row>
    <row r="46" spans="1:20" ht="24.75" customHeight="1">
      <c r="A46" s="195"/>
      <c r="B46" s="200" t="s">
        <v>81</v>
      </c>
      <c r="C46" s="196"/>
      <c r="D46" s="193">
        <v>5</v>
      </c>
      <c r="E46" s="198">
        <v>0</v>
      </c>
      <c r="F46" s="198">
        <v>0</v>
      </c>
      <c r="G46" s="198">
        <v>0</v>
      </c>
      <c r="H46" s="199">
        <f t="shared" si="1"/>
        <v>0</v>
      </c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</row>
    <row r="47" spans="1:20" ht="24.75" customHeight="1">
      <c r="A47" s="195"/>
      <c r="B47" s="200" t="s">
        <v>94</v>
      </c>
      <c r="C47" s="197"/>
      <c r="D47" s="193">
        <v>4</v>
      </c>
      <c r="E47" s="198">
        <v>0</v>
      </c>
      <c r="F47" s="198">
        <v>0</v>
      </c>
      <c r="G47" s="198">
        <v>0</v>
      </c>
      <c r="H47" s="199">
        <f t="shared" si="1"/>
        <v>0</v>
      </c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</row>
    <row r="48" spans="1:20" ht="24.75" customHeight="1">
      <c r="A48" s="195"/>
      <c r="B48" s="200"/>
      <c r="C48" s="197" t="s">
        <v>81</v>
      </c>
      <c r="D48" s="193">
        <v>3</v>
      </c>
      <c r="E48" s="198">
        <v>0</v>
      </c>
      <c r="F48" s="198">
        <v>0</v>
      </c>
      <c r="G48" s="198">
        <v>0</v>
      </c>
      <c r="H48" s="199">
        <f t="shared" si="1"/>
        <v>0</v>
      </c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</row>
    <row r="49" spans="1:20" ht="24.75" customHeight="1">
      <c r="A49" s="195"/>
      <c r="B49" s="200"/>
      <c r="C49" s="197"/>
      <c r="D49" s="193">
        <v>2</v>
      </c>
      <c r="E49" s="198">
        <v>0</v>
      </c>
      <c r="F49" s="198">
        <v>0</v>
      </c>
      <c r="G49" s="198">
        <v>0</v>
      </c>
      <c r="H49" s="199">
        <f t="shared" si="1"/>
        <v>0</v>
      </c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</row>
    <row r="50" spans="1:20" ht="24.75" customHeight="1">
      <c r="A50" s="195"/>
      <c r="B50" s="202"/>
      <c r="C50" s="197"/>
      <c r="D50" s="196">
        <v>1</v>
      </c>
      <c r="E50" s="198">
        <v>0</v>
      </c>
      <c r="F50" s="198">
        <v>0</v>
      </c>
      <c r="G50" s="198">
        <v>0</v>
      </c>
      <c r="H50" s="199">
        <f t="shared" si="1"/>
        <v>0</v>
      </c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</row>
    <row r="51" spans="1:20" ht="24.75" customHeight="1">
      <c r="A51" s="192"/>
      <c r="B51" s="5" t="s">
        <v>95</v>
      </c>
      <c r="C51" s="5"/>
      <c r="D51" s="5"/>
      <c r="E51" s="204">
        <f>SUM(E38:E50)</f>
        <v>0</v>
      </c>
      <c r="F51" s="204">
        <f>SUM(F38:F50)</f>
        <v>0</v>
      </c>
      <c r="G51" s="204">
        <f>SUM(G38:G50)</f>
        <v>0</v>
      </c>
      <c r="H51" s="204">
        <f t="shared" si="1"/>
        <v>0</v>
      </c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</row>
    <row r="52" spans="1:20" ht="24.75" customHeight="1">
      <c r="A52" s="192"/>
      <c r="B52" s="5" t="s">
        <v>96</v>
      </c>
      <c r="C52" s="5"/>
      <c r="D52" s="5"/>
      <c r="E52" s="204">
        <f>E23+E37+E51</f>
        <v>310</v>
      </c>
      <c r="F52" s="204">
        <f>F23+F37+F51</f>
        <v>33</v>
      </c>
      <c r="G52" s="204">
        <f>G23+G37+G51</f>
        <v>0</v>
      </c>
      <c r="H52" s="204">
        <f>H51+H37+H23</f>
        <v>343</v>
      </c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</row>
    <row r="53" spans="1:20" ht="19.5" customHeight="1">
      <c r="A53" s="192"/>
      <c r="B53" s="205"/>
      <c r="C53" s="205"/>
      <c r="D53" s="205"/>
      <c r="E53" s="206"/>
      <c r="F53" s="206"/>
      <c r="G53" s="206"/>
      <c r="H53" s="206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</row>
    <row r="54" spans="1:20" ht="19.5" customHeight="1">
      <c r="A54" s="192"/>
      <c r="B54" s="192"/>
      <c r="C54" s="192"/>
      <c r="D54" s="192"/>
      <c r="E54" s="192"/>
      <c r="F54" s="192"/>
      <c r="G54" s="192"/>
      <c r="H54" s="207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</row>
    <row r="55" spans="1:20" ht="19.5" customHeight="1">
      <c r="A55" s="192"/>
      <c r="B55" s="192"/>
      <c r="C55" s="192"/>
      <c r="D55" s="192"/>
      <c r="E55" s="192"/>
      <c r="F55" s="192"/>
      <c r="G55" s="192"/>
      <c r="H55" s="207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244</v>
      </c>
      <c r="F10" s="59">
        <v>4</v>
      </c>
      <c r="G10" s="59">
        <v>0</v>
      </c>
      <c r="H10" s="60">
        <f t="shared" ref="H10:H37" si="0">SUM(E10:G10)</f>
        <v>248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10</v>
      </c>
      <c r="F12" s="59">
        <v>1</v>
      </c>
      <c r="G12" s="59">
        <v>0</v>
      </c>
      <c r="H12" s="60">
        <f t="shared" si="0"/>
        <v>11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5</v>
      </c>
      <c r="F13" s="59">
        <v>0</v>
      </c>
      <c r="G13" s="59">
        <v>0</v>
      </c>
      <c r="H13" s="60">
        <f t="shared" si="0"/>
        <v>5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12</v>
      </c>
      <c r="F14" s="59">
        <v>0</v>
      </c>
      <c r="G14" s="59">
        <v>0</v>
      </c>
      <c r="H14" s="60">
        <f t="shared" si="0"/>
        <v>12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9</v>
      </c>
      <c r="F15" s="59">
        <v>1</v>
      </c>
      <c r="G15" s="59">
        <v>0</v>
      </c>
      <c r="H15" s="60">
        <f t="shared" si="0"/>
        <v>10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0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10</v>
      </c>
      <c r="F17" s="59">
        <v>0</v>
      </c>
      <c r="G17" s="59">
        <v>0</v>
      </c>
      <c r="H17" s="60">
        <f t="shared" si="0"/>
        <v>10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9</v>
      </c>
      <c r="F18" s="59">
        <v>2</v>
      </c>
      <c r="G18" s="59">
        <v>0</v>
      </c>
      <c r="H18" s="60">
        <f t="shared" si="0"/>
        <v>11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0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11</v>
      </c>
      <c r="F21" s="59">
        <v>0</v>
      </c>
      <c r="G21" s="59">
        <v>0</v>
      </c>
      <c r="H21" s="60">
        <f t="shared" si="0"/>
        <v>11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7</v>
      </c>
      <c r="F22" s="59">
        <v>0</v>
      </c>
      <c r="G22" s="59">
        <v>0</v>
      </c>
      <c r="H22" s="60">
        <f t="shared" si="0"/>
        <v>7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321</v>
      </c>
      <c r="F23" s="65">
        <f>SUM(F10:F22)</f>
        <v>8</v>
      </c>
      <c r="G23" s="65">
        <f>SUM(G10:G22)</f>
        <v>0</v>
      </c>
      <c r="H23" s="65">
        <f t="shared" si="0"/>
        <v>329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342</v>
      </c>
      <c r="F24" s="59">
        <v>10</v>
      </c>
      <c r="G24" s="59">
        <v>0</v>
      </c>
      <c r="H24" s="60">
        <f t="shared" si="0"/>
        <v>352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10</v>
      </c>
      <c r="F26" s="59">
        <v>0</v>
      </c>
      <c r="G26" s="59">
        <v>0</v>
      </c>
      <c r="H26" s="60">
        <f t="shared" si="0"/>
        <v>10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6</v>
      </c>
      <c r="F27" s="59">
        <v>0</v>
      </c>
      <c r="G27" s="59">
        <v>0</v>
      </c>
      <c r="H27" s="60">
        <f t="shared" si="0"/>
        <v>6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11</v>
      </c>
      <c r="F28" s="59">
        <v>0</v>
      </c>
      <c r="G28" s="59">
        <v>0</v>
      </c>
      <c r="H28" s="60">
        <f t="shared" si="0"/>
        <v>11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0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13</v>
      </c>
      <c r="F31" s="59">
        <v>0</v>
      </c>
      <c r="G31" s="59">
        <v>0</v>
      </c>
      <c r="H31" s="60">
        <f t="shared" si="0"/>
        <v>13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22</v>
      </c>
      <c r="F32" s="59">
        <v>2</v>
      </c>
      <c r="G32" s="59">
        <v>0</v>
      </c>
      <c r="H32" s="60">
        <f t="shared" si="0"/>
        <v>24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5</v>
      </c>
      <c r="F34" s="59">
        <v>0</v>
      </c>
      <c r="G34" s="59">
        <v>0</v>
      </c>
      <c r="H34" s="60">
        <f t="shared" si="0"/>
        <v>5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15</v>
      </c>
      <c r="F35" s="59">
        <v>0</v>
      </c>
      <c r="G35" s="59">
        <v>0</v>
      </c>
      <c r="H35" s="60">
        <f t="shared" si="0"/>
        <v>15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6</v>
      </c>
      <c r="F36" s="59">
        <v>0</v>
      </c>
      <c r="G36" s="59">
        <v>0</v>
      </c>
      <c r="H36" s="60">
        <f t="shared" si="0"/>
        <v>6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443</v>
      </c>
      <c r="F37" s="65">
        <f>SUM(F24:F36)</f>
        <v>12</v>
      </c>
      <c r="G37" s="65">
        <f>SUM(G24:G36)</f>
        <v>0</v>
      </c>
      <c r="H37" s="65">
        <f t="shared" si="0"/>
        <v>455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764</v>
      </c>
      <c r="F52" s="65">
        <f>F23+F37+F51</f>
        <v>20</v>
      </c>
      <c r="G52" s="65">
        <f>G23+G37+G51</f>
        <v>0</v>
      </c>
      <c r="H52" s="65">
        <f>H51+H37+H23</f>
        <v>784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208"/>
      <c r="B1" s="208" t="s">
        <v>0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</row>
    <row r="2" spans="1:20" ht="30" customHeight="1">
      <c r="A2" s="209"/>
      <c r="B2" s="209" t="s">
        <v>1</v>
      </c>
      <c r="C2" s="209"/>
      <c r="D2" s="209"/>
      <c r="E2" s="210" t="s">
        <v>2</v>
      </c>
      <c r="F2" s="209"/>
      <c r="G2" s="209"/>
      <c r="H2" s="210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</row>
    <row r="3" spans="1:20" ht="30" customHeight="1">
      <c r="A3" s="209"/>
      <c r="B3" s="209" t="s">
        <v>3</v>
      </c>
      <c r="C3" s="209"/>
      <c r="D3" s="209"/>
      <c r="E3" s="211" t="s">
        <v>63</v>
      </c>
      <c r="F3" s="211"/>
      <c r="G3" s="209"/>
      <c r="H3" s="210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</row>
    <row r="4" spans="1:20" ht="30" customHeight="1">
      <c r="A4" s="209"/>
      <c r="B4" s="209" t="s">
        <v>5</v>
      </c>
      <c r="C4" s="209"/>
      <c r="D4" s="209"/>
      <c r="E4" s="212" t="s">
        <v>77</v>
      </c>
      <c r="F4" s="213">
        <v>2021</v>
      </c>
      <c r="G4" s="209"/>
      <c r="H4" s="210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</row>
    <row r="5" spans="1:20" ht="19.5" customHeight="1">
      <c r="A5" s="209"/>
      <c r="B5" s="214"/>
      <c r="C5" s="209"/>
      <c r="D5" s="209"/>
      <c r="E5" s="209"/>
      <c r="F5" s="209"/>
      <c r="G5" s="209"/>
      <c r="H5" s="210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</row>
    <row r="6" spans="1:20" ht="49.5" customHeight="1">
      <c r="A6" s="209"/>
      <c r="B6" s="3" t="s">
        <v>6</v>
      </c>
      <c r="C6" s="3"/>
      <c r="D6" s="3"/>
      <c r="E6" s="3"/>
      <c r="F6" s="3"/>
      <c r="G6" s="3"/>
      <c r="H6" s="3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</row>
    <row r="7" spans="1:20" ht="49.5" customHeight="1">
      <c r="A7" s="209"/>
      <c r="B7" s="210" t="s">
        <v>78</v>
      </c>
      <c r="C7" s="209"/>
      <c r="D7" s="209"/>
      <c r="E7" s="209"/>
      <c r="F7" s="209"/>
      <c r="G7" s="209"/>
      <c r="H7" s="210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</row>
    <row r="8" spans="1:20" ht="39.75" customHeight="1">
      <c r="A8" s="215"/>
      <c r="B8" s="10" t="s">
        <v>79</v>
      </c>
      <c r="C8" s="10"/>
      <c r="D8" s="10"/>
      <c r="E8" s="10" t="s">
        <v>9</v>
      </c>
      <c r="F8" s="10"/>
      <c r="G8" s="10"/>
      <c r="H8" s="10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0" ht="39.75" customHeight="1">
      <c r="A9" s="215"/>
      <c r="B9" s="10"/>
      <c r="C9" s="10"/>
      <c r="D9" s="10"/>
      <c r="E9" s="216" t="s">
        <v>16</v>
      </c>
      <c r="F9" s="216" t="s">
        <v>17</v>
      </c>
      <c r="G9" s="216" t="s">
        <v>18</v>
      </c>
      <c r="H9" s="217" t="s">
        <v>10</v>
      </c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ht="24.75" customHeight="1">
      <c r="A10" s="218"/>
      <c r="B10" s="219"/>
      <c r="C10" s="220"/>
      <c r="D10" s="216">
        <v>13</v>
      </c>
      <c r="E10" s="221">
        <v>52</v>
      </c>
      <c r="F10" s="221">
        <v>3</v>
      </c>
      <c r="G10" s="221">
        <v>0</v>
      </c>
      <c r="H10" s="222">
        <f t="shared" ref="H10:H37" si="0">SUM(E10:G10)</f>
        <v>55</v>
      </c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ht="24.75" customHeight="1">
      <c r="A11" s="218"/>
      <c r="B11" s="223"/>
      <c r="C11" s="220" t="s">
        <v>80</v>
      </c>
      <c r="D11" s="216">
        <v>12</v>
      </c>
      <c r="E11" s="221">
        <v>1</v>
      </c>
      <c r="F11" s="221">
        <v>0</v>
      </c>
      <c r="G11" s="221">
        <v>0</v>
      </c>
      <c r="H11" s="222">
        <f t="shared" si="0"/>
        <v>1</v>
      </c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0" ht="24.75" customHeight="1">
      <c r="A12" s="218"/>
      <c r="B12" s="223" t="s">
        <v>81</v>
      </c>
      <c r="C12" s="220"/>
      <c r="D12" s="216">
        <v>11</v>
      </c>
      <c r="E12" s="221">
        <v>1</v>
      </c>
      <c r="F12" s="221">
        <v>0</v>
      </c>
      <c r="G12" s="221">
        <v>0</v>
      </c>
      <c r="H12" s="222">
        <f t="shared" si="0"/>
        <v>1</v>
      </c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ht="24.75" customHeight="1">
      <c r="A13" s="218"/>
      <c r="B13" s="223" t="s">
        <v>82</v>
      </c>
      <c r="C13" s="224"/>
      <c r="D13" s="216">
        <v>10</v>
      </c>
      <c r="E13" s="221">
        <v>0</v>
      </c>
      <c r="F13" s="221">
        <v>0</v>
      </c>
      <c r="G13" s="221">
        <v>0</v>
      </c>
      <c r="H13" s="222">
        <f t="shared" si="0"/>
        <v>0</v>
      </c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ht="24.75" customHeight="1">
      <c r="A14" s="218"/>
      <c r="B14" s="223" t="s">
        <v>81</v>
      </c>
      <c r="C14" s="220"/>
      <c r="D14" s="216">
        <v>9</v>
      </c>
      <c r="E14" s="221">
        <v>0</v>
      </c>
      <c r="F14" s="221">
        <v>0</v>
      </c>
      <c r="G14" s="221">
        <v>0</v>
      </c>
      <c r="H14" s="222">
        <f t="shared" si="0"/>
        <v>0</v>
      </c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ht="24.75" customHeight="1">
      <c r="A15" s="218"/>
      <c r="B15" s="223" t="s">
        <v>83</v>
      </c>
      <c r="C15" s="220" t="s">
        <v>84</v>
      </c>
      <c r="D15" s="216">
        <v>8</v>
      </c>
      <c r="E15" s="221">
        <v>4</v>
      </c>
      <c r="F15" s="221">
        <v>0</v>
      </c>
      <c r="G15" s="221">
        <v>0</v>
      </c>
      <c r="H15" s="222">
        <f t="shared" si="0"/>
        <v>4</v>
      </c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ht="24.75" customHeight="1">
      <c r="A16" s="218"/>
      <c r="B16" s="223" t="s">
        <v>85</v>
      </c>
      <c r="C16" s="220"/>
      <c r="D16" s="216">
        <v>7</v>
      </c>
      <c r="E16" s="221">
        <v>3</v>
      </c>
      <c r="F16" s="221">
        <v>1</v>
      </c>
      <c r="G16" s="221">
        <v>0</v>
      </c>
      <c r="H16" s="222">
        <f t="shared" si="0"/>
        <v>4</v>
      </c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0" ht="24.75" customHeight="1">
      <c r="A17" s="218"/>
      <c r="B17" s="223" t="s">
        <v>86</v>
      </c>
      <c r="C17" s="220"/>
      <c r="D17" s="216">
        <v>6</v>
      </c>
      <c r="E17" s="221">
        <v>2</v>
      </c>
      <c r="F17" s="221">
        <v>1</v>
      </c>
      <c r="G17" s="221">
        <v>0</v>
      </c>
      <c r="H17" s="222">
        <f t="shared" si="0"/>
        <v>3</v>
      </c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</row>
    <row r="18" spans="1:20" ht="24.75" customHeight="1">
      <c r="A18" s="218"/>
      <c r="B18" s="223" t="s">
        <v>87</v>
      </c>
      <c r="C18" s="224"/>
      <c r="D18" s="216">
        <v>5</v>
      </c>
      <c r="E18" s="221">
        <v>4</v>
      </c>
      <c r="F18" s="221">
        <v>1</v>
      </c>
      <c r="G18" s="221">
        <v>0</v>
      </c>
      <c r="H18" s="222">
        <f t="shared" si="0"/>
        <v>5</v>
      </c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</row>
    <row r="19" spans="1:20" ht="24.75" customHeight="1">
      <c r="A19" s="218"/>
      <c r="B19" s="223" t="s">
        <v>81</v>
      </c>
      <c r="C19" s="220"/>
      <c r="D19" s="216">
        <v>4</v>
      </c>
      <c r="E19" s="221">
        <v>0</v>
      </c>
      <c r="F19" s="221">
        <v>0</v>
      </c>
      <c r="G19" s="221">
        <v>0</v>
      </c>
      <c r="H19" s="222">
        <f t="shared" si="0"/>
        <v>0</v>
      </c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</row>
    <row r="20" spans="1:20" ht="24.75" customHeight="1">
      <c r="A20" s="218"/>
      <c r="B20" s="223"/>
      <c r="C20" s="220" t="s">
        <v>81</v>
      </c>
      <c r="D20" s="216">
        <v>3</v>
      </c>
      <c r="E20" s="221">
        <v>1</v>
      </c>
      <c r="F20" s="221">
        <v>0</v>
      </c>
      <c r="G20" s="221">
        <v>0</v>
      </c>
      <c r="H20" s="222">
        <f t="shared" si="0"/>
        <v>1</v>
      </c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</row>
    <row r="21" spans="1:20" ht="24.75" customHeight="1">
      <c r="A21" s="218"/>
      <c r="B21" s="223"/>
      <c r="C21" s="220"/>
      <c r="D21" s="216">
        <v>2</v>
      </c>
      <c r="E21" s="221">
        <v>0</v>
      </c>
      <c r="F21" s="221">
        <v>0</v>
      </c>
      <c r="G21" s="221">
        <v>0</v>
      </c>
      <c r="H21" s="222">
        <f t="shared" si="0"/>
        <v>0</v>
      </c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</row>
    <row r="22" spans="1:20" ht="24.75" customHeight="1">
      <c r="A22" s="218"/>
      <c r="B22" s="225"/>
      <c r="C22" s="226"/>
      <c r="D22" s="219">
        <v>1</v>
      </c>
      <c r="E22" s="221">
        <v>3</v>
      </c>
      <c r="F22" s="221">
        <v>0</v>
      </c>
      <c r="G22" s="221">
        <v>0</v>
      </c>
      <c r="H22" s="222">
        <f t="shared" si="0"/>
        <v>3</v>
      </c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</row>
    <row r="23" spans="1:20" ht="24.75" customHeight="1">
      <c r="A23" s="218"/>
      <c r="B23" s="9" t="s">
        <v>88</v>
      </c>
      <c r="C23" s="6"/>
      <c r="D23" s="8"/>
      <c r="E23" s="227">
        <f>SUM(E10:E22)</f>
        <v>71</v>
      </c>
      <c r="F23" s="227">
        <f>SUM(F10:F22)</f>
        <v>6</v>
      </c>
      <c r="G23" s="227">
        <f>SUM(G10:G22)</f>
        <v>0</v>
      </c>
      <c r="H23" s="227">
        <f t="shared" si="0"/>
        <v>77</v>
      </c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</row>
    <row r="24" spans="1:20" ht="24.75" customHeight="1">
      <c r="A24" s="218"/>
      <c r="B24" s="219"/>
      <c r="C24" s="224"/>
      <c r="D24" s="216">
        <v>13</v>
      </c>
      <c r="E24" s="221">
        <v>65</v>
      </c>
      <c r="F24" s="221">
        <v>4</v>
      </c>
      <c r="G24" s="221">
        <v>0</v>
      </c>
      <c r="H24" s="222">
        <f t="shared" si="0"/>
        <v>69</v>
      </c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</row>
    <row r="25" spans="1:20" ht="24.75" customHeight="1">
      <c r="A25" s="218"/>
      <c r="B25" s="223"/>
      <c r="C25" s="220" t="s">
        <v>80</v>
      </c>
      <c r="D25" s="216">
        <v>12</v>
      </c>
      <c r="E25" s="221">
        <v>1</v>
      </c>
      <c r="F25" s="221">
        <v>0</v>
      </c>
      <c r="G25" s="221">
        <v>0</v>
      </c>
      <c r="H25" s="222">
        <f t="shared" si="0"/>
        <v>1</v>
      </c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</row>
    <row r="26" spans="1:20" ht="24.75" customHeight="1">
      <c r="A26" s="218"/>
      <c r="B26" s="223" t="s">
        <v>87</v>
      </c>
      <c r="C26" s="220"/>
      <c r="D26" s="216">
        <v>11</v>
      </c>
      <c r="E26" s="221">
        <v>2</v>
      </c>
      <c r="F26" s="221">
        <v>1</v>
      </c>
      <c r="G26" s="221">
        <v>0</v>
      </c>
      <c r="H26" s="222">
        <f t="shared" si="0"/>
        <v>3</v>
      </c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</row>
    <row r="27" spans="1:20" ht="24.75" customHeight="1">
      <c r="A27" s="218"/>
      <c r="B27" s="223" t="s">
        <v>89</v>
      </c>
      <c r="C27" s="224"/>
      <c r="D27" s="216">
        <v>10</v>
      </c>
      <c r="E27" s="221">
        <v>4</v>
      </c>
      <c r="F27" s="221">
        <v>0</v>
      </c>
      <c r="G27" s="221">
        <v>0</v>
      </c>
      <c r="H27" s="222">
        <f t="shared" si="0"/>
        <v>4</v>
      </c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</row>
    <row r="28" spans="1:20" ht="24.75" customHeight="1">
      <c r="A28" s="218"/>
      <c r="B28" s="223" t="s">
        <v>80</v>
      </c>
      <c r="C28" s="220"/>
      <c r="D28" s="216">
        <v>9</v>
      </c>
      <c r="E28" s="221">
        <v>0</v>
      </c>
      <c r="F28" s="221">
        <v>1</v>
      </c>
      <c r="G28" s="221">
        <v>0</v>
      </c>
      <c r="H28" s="222">
        <f t="shared" si="0"/>
        <v>1</v>
      </c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</row>
    <row r="29" spans="1:20" ht="24.75" customHeight="1">
      <c r="A29" s="218"/>
      <c r="B29" s="223" t="s">
        <v>82</v>
      </c>
      <c r="C29" s="220" t="s">
        <v>84</v>
      </c>
      <c r="D29" s="216">
        <v>8</v>
      </c>
      <c r="E29" s="221">
        <v>6</v>
      </c>
      <c r="F29" s="221">
        <v>0</v>
      </c>
      <c r="G29" s="221">
        <v>0</v>
      </c>
      <c r="H29" s="222">
        <f t="shared" si="0"/>
        <v>6</v>
      </c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</row>
    <row r="30" spans="1:20" ht="24.75" customHeight="1">
      <c r="A30" s="218"/>
      <c r="B30" s="223" t="s">
        <v>85</v>
      </c>
      <c r="C30" s="220"/>
      <c r="D30" s="216">
        <v>7</v>
      </c>
      <c r="E30" s="221">
        <v>6</v>
      </c>
      <c r="F30" s="221">
        <v>0</v>
      </c>
      <c r="G30" s="221">
        <v>0</v>
      </c>
      <c r="H30" s="222">
        <f t="shared" si="0"/>
        <v>6</v>
      </c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</row>
    <row r="31" spans="1:20" ht="24.75" customHeight="1">
      <c r="A31" s="218"/>
      <c r="B31" s="223" t="s">
        <v>80</v>
      </c>
      <c r="C31" s="220"/>
      <c r="D31" s="216">
        <v>6</v>
      </c>
      <c r="E31" s="221">
        <v>6</v>
      </c>
      <c r="F31" s="221">
        <v>0</v>
      </c>
      <c r="G31" s="221">
        <v>0</v>
      </c>
      <c r="H31" s="222">
        <f t="shared" si="0"/>
        <v>6</v>
      </c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</row>
    <row r="32" spans="1:20" ht="24.75" customHeight="1">
      <c r="A32" s="218"/>
      <c r="B32" s="223" t="s">
        <v>90</v>
      </c>
      <c r="C32" s="224"/>
      <c r="D32" s="216">
        <v>5</v>
      </c>
      <c r="E32" s="221">
        <v>7</v>
      </c>
      <c r="F32" s="221">
        <v>0</v>
      </c>
      <c r="G32" s="221">
        <v>0</v>
      </c>
      <c r="H32" s="222">
        <f t="shared" si="0"/>
        <v>7</v>
      </c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</row>
    <row r="33" spans="1:20" ht="24.75" customHeight="1">
      <c r="A33" s="218"/>
      <c r="B33" s="223"/>
      <c r="C33" s="220"/>
      <c r="D33" s="216">
        <v>4</v>
      </c>
      <c r="E33" s="221">
        <v>4</v>
      </c>
      <c r="F33" s="221">
        <v>0</v>
      </c>
      <c r="G33" s="221">
        <v>0</v>
      </c>
      <c r="H33" s="222">
        <f t="shared" si="0"/>
        <v>4</v>
      </c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</row>
    <row r="34" spans="1:20" ht="24.75" customHeight="1">
      <c r="A34" s="218"/>
      <c r="B34" s="223"/>
      <c r="C34" s="220" t="s">
        <v>81</v>
      </c>
      <c r="D34" s="216">
        <v>3</v>
      </c>
      <c r="E34" s="221">
        <v>2</v>
      </c>
      <c r="F34" s="221">
        <v>0</v>
      </c>
      <c r="G34" s="221">
        <v>0</v>
      </c>
      <c r="H34" s="222">
        <f t="shared" si="0"/>
        <v>2</v>
      </c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</row>
    <row r="35" spans="1:20" ht="24.75" customHeight="1">
      <c r="A35" s="218"/>
      <c r="B35" s="223"/>
      <c r="C35" s="220"/>
      <c r="D35" s="216">
        <v>2</v>
      </c>
      <c r="E35" s="221">
        <v>0</v>
      </c>
      <c r="F35" s="221">
        <v>0</v>
      </c>
      <c r="G35" s="221">
        <v>0</v>
      </c>
      <c r="H35" s="222">
        <f t="shared" si="0"/>
        <v>0</v>
      </c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</row>
    <row r="36" spans="1:20" ht="24.75" customHeight="1">
      <c r="A36" s="218"/>
      <c r="B36" s="225"/>
      <c r="C36" s="226"/>
      <c r="D36" s="219">
        <v>1</v>
      </c>
      <c r="E36" s="221">
        <v>7</v>
      </c>
      <c r="F36" s="221">
        <v>0</v>
      </c>
      <c r="G36" s="221">
        <v>0</v>
      </c>
      <c r="H36" s="222">
        <f t="shared" si="0"/>
        <v>7</v>
      </c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</row>
    <row r="37" spans="1:20" ht="24.75" customHeight="1">
      <c r="A37" s="218"/>
      <c r="B37" s="9" t="s">
        <v>91</v>
      </c>
      <c r="C37" s="6"/>
      <c r="D37" s="8"/>
      <c r="E37" s="227">
        <f>SUM(E24:E36)</f>
        <v>110</v>
      </c>
      <c r="F37" s="227">
        <f>SUM(F24:F36)</f>
        <v>6</v>
      </c>
      <c r="G37" s="227">
        <f>SUM(G24:G36)</f>
        <v>0</v>
      </c>
      <c r="H37" s="227">
        <f t="shared" si="0"/>
        <v>116</v>
      </c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</row>
    <row r="38" spans="1:20" ht="24.75" customHeight="1">
      <c r="A38" s="218"/>
      <c r="B38" s="219"/>
      <c r="C38" s="219"/>
      <c r="D38" s="216">
        <v>13</v>
      </c>
      <c r="E38" s="221">
        <v>0</v>
      </c>
      <c r="F38" s="221">
        <v>0</v>
      </c>
      <c r="G38" s="221">
        <v>0</v>
      </c>
      <c r="H38" s="222">
        <v>0</v>
      </c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</row>
    <row r="39" spans="1:20" ht="24.75" customHeight="1">
      <c r="A39" s="218"/>
      <c r="B39" s="223"/>
      <c r="C39" s="220" t="s">
        <v>80</v>
      </c>
      <c r="D39" s="216">
        <v>12</v>
      </c>
      <c r="E39" s="221">
        <v>0</v>
      </c>
      <c r="F39" s="221">
        <v>0</v>
      </c>
      <c r="G39" s="221">
        <v>0</v>
      </c>
      <c r="H39" s="222">
        <f t="shared" ref="H39:H51" si="1">SUM(E39:G39)</f>
        <v>0</v>
      </c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</row>
    <row r="40" spans="1:20" ht="24.75" customHeight="1">
      <c r="A40" s="218"/>
      <c r="B40" s="223" t="s">
        <v>81</v>
      </c>
      <c r="C40" s="225"/>
      <c r="D40" s="216">
        <v>11</v>
      </c>
      <c r="E40" s="221">
        <v>0</v>
      </c>
      <c r="F40" s="221">
        <v>0</v>
      </c>
      <c r="G40" s="221">
        <v>0</v>
      </c>
      <c r="H40" s="222">
        <f t="shared" si="1"/>
        <v>0</v>
      </c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</row>
    <row r="41" spans="1:20" ht="24.75" customHeight="1">
      <c r="A41" s="218"/>
      <c r="B41" s="223" t="s">
        <v>92</v>
      </c>
      <c r="C41" s="220"/>
      <c r="D41" s="216">
        <v>10</v>
      </c>
      <c r="E41" s="221">
        <v>0</v>
      </c>
      <c r="F41" s="221">
        <v>0</v>
      </c>
      <c r="G41" s="221">
        <v>0</v>
      </c>
      <c r="H41" s="222">
        <f t="shared" si="1"/>
        <v>0</v>
      </c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</row>
    <row r="42" spans="1:20" ht="24.75" customHeight="1">
      <c r="A42" s="218"/>
      <c r="B42" s="223" t="s">
        <v>93</v>
      </c>
      <c r="C42" s="220"/>
      <c r="D42" s="216">
        <v>9</v>
      </c>
      <c r="E42" s="221">
        <v>0</v>
      </c>
      <c r="F42" s="221">
        <v>0</v>
      </c>
      <c r="G42" s="221">
        <v>0</v>
      </c>
      <c r="H42" s="222">
        <f t="shared" si="1"/>
        <v>0</v>
      </c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</row>
    <row r="43" spans="1:20" ht="24.75" customHeight="1">
      <c r="A43" s="218"/>
      <c r="B43" s="223" t="s">
        <v>85</v>
      </c>
      <c r="C43" s="220" t="s">
        <v>84</v>
      </c>
      <c r="D43" s="216">
        <v>8</v>
      </c>
      <c r="E43" s="221">
        <v>0</v>
      </c>
      <c r="F43" s="221">
        <v>0</v>
      </c>
      <c r="G43" s="221">
        <v>0</v>
      </c>
      <c r="H43" s="222">
        <f t="shared" si="1"/>
        <v>0</v>
      </c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</row>
    <row r="44" spans="1:20" ht="24.75" customHeight="1">
      <c r="A44" s="218"/>
      <c r="B44" s="223" t="s">
        <v>83</v>
      </c>
      <c r="C44" s="220"/>
      <c r="D44" s="216">
        <v>7</v>
      </c>
      <c r="E44" s="221">
        <v>0</v>
      </c>
      <c r="F44" s="221">
        <v>0</v>
      </c>
      <c r="G44" s="221">
        <v>0</v>
      </c>
      <c r="H44" s="222">
        <f t="shared" si="1"/>
        <v>0</v>
      </c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</row>
    <row r="45" spans="1:20" ht="24.75" customHeight="1">
      <c r="A45" s="218"/>
      <c r="B45" s="223" t="s">
        <v>85</v>
      </c>
      <c r="C45" s="220"/>
      <c r="D45" s="216">
        <v>6</v>
      </c>
      <c r="E45" s="221">
        <v>0</v>
      </c>
      <c r="F45" s="221">
        <v>0</v>
      </c>
      <c r="G45" s="221">
        <v>0</v>
      </c>
      <c r="H45" s="222">
        <f t="shared" si="1"/>
        <v>0</v>
      </c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</row>
    <row r="46" spans="1:20" ht="24.75" customHeight="1">
      <c r="A46" s="218"/>
      <c r="B46" s="223" t="s">
        <v>81</v>
      </c>
      <c r="C46" s="219"/>
      <c r="D46" s="216">
        <v>5</v>
      </c>
      <c r="E46" s="221">
        <v>0</v>
      </c>
      <c r="F46" s="221">
        <v>0</v>
      </c>
      <c r="G46" s="221">
        <v>0</v>
      </c>
      <c r="H46" s="222">
        <f t="shared" si="1"/>
        <v>0</v>
      </c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</row>
    <row r="47" spans="1:20" ht="24.75" customHeight="1">
      <c r="A47" s="218"/>
      <c r="B47" s="223" t="s">
        <v>94</v>
      </c>
      <c r="C47" s="220"/>
      <c r="D47" s="216">
        <v>4</v>
      </c>
      <c r="E47" s="221">
        <v>0</v>
      </c>
      <c r="F47" s="221">
        <v>0</v>
      </c>
      <c r="G47" s="221">
        <v>0</v>
      </c>
      <c r="H47" s="222">
        <f t="shared" si="1"/>
        <v>0</v>
      </c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</row>
    <row r="48" spans="1:20" ht="24.75" customHeight="1">
      <c r="A48" s="218"/>
      <c r="B48" s="223"/>
      <c r="C48" s="220" t="s">
        <v>81</v>
      </c>
      <c r="D48" s="216">
        <v>3</v>
      </c>
      <c r="E48" s="221">
        <v>0</v>
      </c>
      <c r="F48" s="221">
        <v>0</v>
      </c>
      <c r="G48" s="221">
        <v>0</v>
      </c>
      <c r="H48" s="222">
        <f t="shared" si="1"/>
        <v>0</v>
      </c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</row>
    <row r="49" spans="1:20" ht="24.75" customHeight="1">
      <c r="A49" s="218"/>
      <c r="B49" s="223"/>
      <c r="C49" s="220"/>
      <c r="D49" s="216">
        <v>2</v>
      </c>
      <c r="E49" s="221">
        <v>0</v>
      </c>
      <c r="F49" s="221">
        <v>0</v>
      </c>
      <c r="G49" s="221">
        <v>0</v>
      </c>
      <c r="H49" s="222">
        <f t="shared" si="1"/>
        <v>0</v>
      </c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</row>
    <row r="50" spans="1:20" ht="24.75" customHeight="1">
      <c r="A50" s="218"/>
      <c r="B50" s="225"/>
      <c r="C50" s="220"/>
      <c r="D50" s="219">
        <v>1</v>
      </c>
      <c r="E50" s="221">
        <v>0</v>
      </c>
      <c r="F50" s="221">
        <v>0</v>
      </c>
      <c r="G50" s="221">
        <v>0</v>
      </c>
      <c r="H50" s="222">
        <f t="shared" si="1"/>
        <v>0</v>
      </c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</row>
    <row r="51" spans="1:20" ht="24.75" customHeight="1">
      <c r="A51" s="215"/>
      <c r="B51" s="5" t="s">
        <v>95</v>
      </c>
      <c r="C51" s="5"/>
      <c r="D51" s="5"/>
      <c r="E51" s="227">
        <f>SUM(E38:E50)</f>
        <v>0</v>
      </c>
      <c r="F51" s="227">
        <f>SUM(F38:F50)</f>
        <v>0</v>
      </c>
      <c r="G51" s="227">
        <f>SUM(G38:G50)</f>
        <v>0</v>
      </c>
      <c r="H51" s="227">
        <f t="shared" si="1"/>
        <v>0</v>
      </c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</row>
    <row r="52" spans="1:20" ht="24.75" customHeight="1">
      <c r="A52" s="215"/>
      <c r="B52" s="5" t="s">
        <v>96</v>
      </c>
      <c r="C52" s="5"/>
      <c r="D52" s="5"/>
      <c r="E52" s="227">
        <f>E23+E37+E51</f>
        <v>181</v>
      </c>
      <c r="F52" s="227">
        <f>F23+F37+F51</f>
        <v>12</v>
      </c>
      <c r="G52" s="227">
        <f>G23+G37+G51</f>
        <v>0</v>
      </c>
      <c r="H52" s="227">
        <f>H51+H37+H23</f>
        <v>193</v>
      </c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</row>
    <row r="53" spans="1:20" ht="19.5" customHeight="1">
      <c r="A53" s="215"/>
      <c r="B53" s="228"/>
      <c r="C53" s="228"/>
      <c r="D53" s="228"/>
      <c r="E53" s="229"/>
      <c r="F53" s="229"/>
      <c r="G53" s="229"/>
      <c r="H53" s="229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</row>
    <row r="54" spans="1:20" ht="19.5" customHeight="1">
      <c r="A54" s="215"/>
      <c r="B54" s="215"/>
      <c r="C54" s="215"/>
      <c r="D54" s="215"/>
      <c r="E54" s="215"/>
      <c r="F54" s="215"/>
      <c r="G54" s="215"/>
      <c r="H54" s="230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</row>
    <row r="55" spans="1:20" ht="19.5" customHeight="1">
      <c r="A55" s="215"/>
      <c r="B55" s="215"/>
      <c r="C55" s="215"/>
      <c r="D55" s="215"/>
      <c r="E55" s="215"/>
      <c r="F55" s="215"/>
      <c r="G55" s="215"/>
      <c r="H55" s="230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145</v>
      </c>
      <c r="F10" s="59">
        <v>11</v>
      </c>
      <c r="G10" s="59">
        <v>1</v>
      </c>
      <c r="H10" s="60">
        <f t="shared" ref="H10:H37" si="0">SUM(E10:G10)</f>
        <v>157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4</v>
      </c>
      <c r="F12" s="59">
        <v>1</v>
      </c>
      <c r="G12" s="59">
        <v>0</v>
      </c>
      <c r="H12" s="60">
        <f t="shared" si="0"/>
        <v>5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7</v>
      </c>
      <c r="F13" s="59">
        <v>1</v>
      </c>
      <c r="G13" s="59">
        <v>0</v>
      </c>
      <c r="H13" s="60">
        <f t="shared" si="0"/>
        <v>8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1</v>
      </c>
      <c r="G14" s="59">
        <v>0</v>
      </c>
      <c r="H14" s="60">
        <f t="shared" si="0"/>
        <v>1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6</v>
      </c>
      <c r="F15" s="59">
        <v>0</v>
      </c>
      <c r="G15" s="59">
        <v>0</v>
      </c>
      <c r="H15" s="60">
        <f t="shared" si="0"/>
        <v>6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4</v>
      </c>
      <c r="F16" s="59">
        <v>0</v>
      </c>
      <c r="G16" s="59">
        <v>0</v>
      </c>
      <c r="H16" s="60">
        <f t="shared" si="0"/>
        <v>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6</v>
      </c>
      <c r="F17" s="59">
        <v>0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5</v>
      </c>
      <c r="F22" s="59">
        <v>0</v>
      </c>
      <c r="G22" s="59">
        <v>0</v>
      </c>
      <c r="H22" s="60">
        <f t="shared" si="0"/>
        <v>5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184</v>
      </c>
      <c r="F23" s="65">
        <f>SUM(F10:F22)</f>
        <v>14</v>
      </c>
      <c r="G23" s="65">
        <f>SUM(G10:G22)</f>
        <v>1</v>
      </c>
      <c r="H23" s="65">
        <f t="shared" si="0"/>
        <v>199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205</v>
      </c>
      <c r="F24" s="59">
        <v>16</v>
      </c>
      <c r="G24" s="59">
        <v>0</v>
      </c>
      <c r="H24" s="60">
        <f t="shared" si="0"/>
        <v>221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0</v>
      </c>
      <c r="G26" s="59">
        <v>0</v>
      </c>
      <c r="H26" s="60">
        <f t="shared" si="0"/>
        <v>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11</v>
      </c>
      <c r="F27" s="59">
        <v>2</v>
      </c>
      <c r="G27" s="59">
        <v>0</v>
      </c>
      <c r="H27" s="60">
        <f t="shared" si="0"/>
        <v>13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6</v>
      </c>
      <c r="F28" s="59">
        <v>1</v>
      </c>
      <c r="G28" s="59">
        <v>0</v>
      </c>
      <c r="H28" s="60">
        <f t="shared" si="0"/>
        <v>7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0</v>
      </c>
      <c r="G29" s="59">
        <v>0</v>
      </c>
      <c r="H29" s="60">
        <f t="shared" si="0"/>
        <v>8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3</v>
      </c>
      <c r="F30" s="59">
        <v>0</v>
      </c>
      <c r="G30" s="59">
        <v>0</v>
      </c>
      <c r="H30" s="60">
        <f t="shared" si="0"/>
        <v>3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15</v>
      </c>
      <c r="F31" s="59">
        <v>2</v>
      </c>
      <c r="G31" s="59">
        <v>0</v>
      </c>
      <c r="H31" s="60">
        <f t="shared" si="0"/>
        <v>17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10</v>
      </c>
      <c r="F32" s="59">
        <v>2</v>
      </c>
      <c r="G32" s="59">
        <v>0</v>
      </c>
      <c r="H32" s="60">
        <f t="shared" si="0"/>
        <v>12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1</v>
      </c>
      <c r="F33" s="59">
        <v>0</v>
      </c>
      <c r="G33" s="59">
        <v>0</v>
      </c>
      <c r="H33" s="60">
        <f t="shared" si="0"/>
        <v>1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4</v>
      </c>
      <c r="F36" s="59">
        <v>0</v>
      </c>
      <c r="G36" s="59">
        <v>0</v>
      </c>
      <c r="H36" s="60">
        <f t="shared" si="0"/>
        <v>4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271</v>
      </c>
      <c r="F37" s="65">
        <f>SUM(F24:F36)</f>
        <v>23</v>
      </c>
      <c r="G37" s="65">
        <f>SUM(G24:G36)</f>
        <v>0</v>
      </c>
      <c r="H37" s="65">
        <f t="shared" si="0"/>
        <v>294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455</v>
      </c>
      <c r="F52" s="65">
        <f>F23+F37+F51</f>
        <v>37</v>
      </c>
      <c r="G52" s="65">
        <f>G23+G37+G51</f>
        <v>1</v>
      </c>
      <c r="H52" s="65">
        <f>H51+H37+H23</f>
        <v>493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468</v>
      </c>
      <c r="F10" s="59">
        <v>33</v>
      </c>
      <c r="G10" s="59">
        <v>0</v>
      </c>
      <c r="H10" s="60">
        <f t="shared" ref="H10:H37" si="0">SUM(E10:G10)</f>
        <v>501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50</v>
      </c>
      <c r="F11" s="59">
        <v>8</v>
      </c>
      <c r="G11" s="59">
        <v>0</v>
      </c>
      <c r="H11" s="60">
        <f t="shared" si="0"/>
        <v>58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1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26</v>
      </c>
      <c r="F13" s="59">
        <v>4</v>
      </c>
      <c r="G13" s="59">
        <v>0</v>
      </c>
      <c r="H13" s="60">
        <f t="shared" si="0"/>
        <v>30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17</v>
      </c>
      <c r="F14" s="59">
        <v>5</v>
      </c>
      <c r="G14" s="59">
        <v>0</v>
      </c>
      <c r="H14" s="60">
        <f t="shared" si="0"/>
        <v>22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22</v>
      </c>
      <c r="F15" s="59">
        <v>4</v>
      </c>
      <c r="G15" s="59">
        <v>0</v>
      </c>
      <c r="H15" s="60">
        <f t="shared" si="0"/>
        <v>26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14</v>
      </c>
      <c r="F16" s="59">
        <v>0</v>
      </c>
      <c r="G16" s="59">
        <v>0</v>
      </c>
      <c r="H16" s="60">
        <f t="shared" si="0"/>
        <v>14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33</v>
      </c>
      <c r="F17" s="59">
        <v>3</v>
      </c>
      <c r="G17" s="59">
        <v>0</v>
      </c>
      <c r="H17" s="60">
        <f t="shared" si="0"/>
        <v>36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48</v>
      </c>
      <c r="F18" s="59">
        <v>4</v>
      </c>
      <c r="G18" s="59">
        <v>0</v>
      </c>
      <c r="H18" s="60">
        <f t="shared" si="0"/>
        <v>52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4</v>
      </c>
      <c r="F19" s="59">
        <v>0</v>
      </c>
      <c r="G19" s="59">
        <v>0</v>
      </c>
      <c r="H19" s="60">
        <f t="shared" si="0"/>
        <v>4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16</v>
      </c>
      <c r="F20" s="59">
        <v>1</v>
      </c>
      <c r="G20" s="59">
        <v>0</v>
      </c>
      <c r="H20" s="60">
        <f t="shared" si="0"/>
        <v>17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24</v>
      </c>
      <c r="F21" s="59">
        <v>0</v>
      </c>
      <c r="G21" s="59">
        <v>1</v>
      </c>
      <c r="H21" s="60">
        <f t="shared" si="0"/>
        <v>25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24</v>
      </c>
      <c r="F22" s="59">
        <v>0</v>
      </c>
      <c r="G22" s="59">
        <v>0</v>
      </c>
      <c r="H22" s="60">
        <f t="shared" si="0"/>
        <v>24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747</v>
      </c>
      <c r="F23" s="65">
        <f>SUM(F10:F22)</f>
        <v>63</v>
      </c>
      <c r="G23" s="65">
        <f>SUM(G10:G22)</f>
        <v>1</v>
      </c>
      <c r="H23" s="65">
        <f t="shared" si="0"/>
        <v>811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810</v>
      </c>
      <c r="F24" s="59">
        <v>28</v>
      </c>
      <c r="G24" s="59">
        <v>1</v>
      </c>
      <c r="H24" s="60">
        <f t="shared" si="0"/>
        <v>839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31</v>
      </c>
      <c r="F25" s="59">
        <v>5</v>
      </c>
      <c r="G25" s="59">
        <v>0</v>
      </c>
      <c r="H25" s="60">
        <f t="shared" si="0"/>
        <v>36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3</v>
      </c>
      <c r="G26" s="59">
        <v>1</v>
      </c>
      <c r="H26" s="60">
        <f t="shared" si="0"/>
        <v>8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23</v>
      </c>
      <c r="F27" s="59">
        <v>8</v>
      </c>
      <c r="G27" s="59">
        <v>1</v>
      </c>
      <c r="H27" s="60">
        <f t="shared" si="0"/>
        <v>32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31</v>
      </c>
      <c r="F28" s="59">
        <v>7</v>
      </c>
      <c r="G28" s="59">
        <v>0</v>
      </c>
      <c r="H28" s="60">
        <f t="shared" si="0"/>
        <v>38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17</v>
      </c>
      <c r="F29" s="59">
        <v>3</v>
      </c>
      <c r="G29" s="59">
        <v>0</v>
      </c>
      <c r="H29" s="60">
        <f t="shared" si="0"/>
        <v>20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23</v>
      </c>
      <c r="F30" s="59">
        <v>7</v>
      </c>
      <c r="G30" s="59">
        <v>0</v>
      </c>
      <c r="H30" s="60">
        <f t="shared" si="0"/>
        <v>30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64</v>
      </c>
      <c r="F31" s="59">
        <v>8</v>
      </c>
      <c r="G31" s="59">
        <v>1</v>
      </c>
      <c r="H31" s="60">
        <f t="shared" si="0"/>
        <v>73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48</v>
      </c>
      <c r="F32" s="59">
        <v>1</v>
      </c>
      <c r="G32" s="59">
        <v>0</v>
      </c>
      <c r="H32" s="60">
        <f t="shared" si="0"/>
        <v>49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2</v>
      </c>
      <c r="F33" s="59">
        <v>0</v>
      </c>
      <c r="G33" s="59">
        <v>0</v>
      </c>
      <c r="H33" s="60">
        <f t="shared" si="0"/>
        <v>2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19</v>
      </c>
      <c r="F34" s="59">
        <v>2</v>
      </c>
      <c r="G34" s="59">
        <v>0</v>
      </c>
      <c r="H34" s="60">
        <f t="shared" si="0"/>
        <v>21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32</v>
      </c>
      <c r="F35" s="59">
        <v>2</v>
      </c>
      <c r="G35" s="59">
        <v>0</v>
      </c>
      <c r="H35" s="60">
        <f t="shared" si="0"/>
        <v>34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68</v>
      </c>
      <c r="F36" s="59">
        <v>1</v>
      </c>
      <c r="G36" s="59">
        <v>0</v>
      </c>
      <c r="H36" s="60">
        <f t="shared" si="0"/>
        <v>69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1172</v>
      </c>
      <c r="F37" s="65">
        <f>SUM(F24:F36)</f>
        <v>75</v>
      </c>
      <c r="G37" s="65">
        <f>SUM(G24:G36)</f>
        <v>4</v>
      </c>
      <c r="H37" s="65">
        <f t="shared" si="0"/>
        <v>1251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1919</v>
      </c>
      <c r="F52" s="65">
        <f>F23+F37+F51</f>
        <v>138</v>
      </c>
      <c r="G52" s="65">
        <f>G23+G37+G51</f>
        <v>5</v>
      </c>
      <c r="H52" s="65">
        <f>H51+H37+H23</f>
        <v>2062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69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65</v>
      </c>
      <c r="F10" s="59">
        <v>7</v>
      </c>
      <c r="G10" s="59">
        <v>0</v>
      </c>
      <c r="H10" s="60">
        <f t="shared" ref="H10:H37" si="0">SUM(E10:G10)</f>
        <v>72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0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1</v>
      </c>
      <c r="G17" s="59">
        <v>0</v>
      </c>
      <c r="H17" s="60">
        <f t="shared" si="0"/>
        <v>2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3</v>
      </c>
      <c r="F18" s="59">
        <v>1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1</v>
      </c>
      <c r="G20" s="59">
        <v>0</v>
      </c>
      <c r="H20" s="60">
        <f t="shared" si="0"/>
        <v>1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76</v>
      </c>
      <c r="F23" s="65">
        <f>SUM(F10:F22)</f>
        <v>10</v>
      </c>
      <c r="G23" s="65">
        <f>SUM(G10:G22)</f>
        <v>0</v>
      </c>
      <c r="H23" s="65">
        <f t="shared" si="0"/>
        <v>86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97</v>
      </c>
      <c r="F24" s="59">
        <v>8</v>
      </c>
      <c r="G24" s="59">
        <v>0</v>
      </c>
      <c r="H24" s="60">
        <f t="shared" si="0"/>
        <v>105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0</v>
      </c>
      <c r="G27" s="59">
        <v>0</v>
      </c>
      <c r="H27" s="60">
        <f t="shared" si="0"/>
        <v>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</v>
      </c>
      <c r="F28" s="59">
        <v>0</v>
      </c>
      <c r="G28" s="59">
        <v>0</v>
      </c>
      <c r="H28" s="60">
        <f t="shared" si="0"/>
        <v>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0</v>
      </c>
      <c r="F29" s="59">
        <v>0</v>
      </c>
      <c r="G29" s="59">
        <v>0</v>
      </c>
      <c r="H29" s="60">
        <f t="shared" si="0"/>
        <v>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1</v>
      </c>
      <c r="G30" s="59">
        <v>0</v>
      </c>
      <c r="H30" s="60">
        <f t="shared" si="0"/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12</v>
      </c>
      <c r="F31" s="59">
        <v>1</v>
      </c>
      <c r="G31" s="59">
        <v>0</v>
      </c>
      <c r="H31" s="60">
        <f t="shared" si="0"/>
        <v>13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</v>
      </c>
      <c r="F32" s="59">
        <v>1</v>
      </c>
      <c r="G32" s="59">
        <v>0</v>
      </c>
      <c r="H32" s="60">
        <f t="shared" si="0"/>
        <v>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</v>
      </c>
      <c r="F35" s="59">
        <v>0</v>
      </c>
      <c r="G35" s="59">
        <v>0</v>
      </c>
      <c r="H35" s="60">
        <f t="shared" si="0"/>
        <v>1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5</v>
      </c>
      <c r="F36" s="59">
        <v>0</v>
      </c>
      <c r="G36" s="59">
        <v>0</v>
      </c>
      <c r="H36" s="60">
        <f t="shared" si="0"/>
        <v>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125</v>
      </c>
      <c r="F37" s="65">
        <f>SUM(F24:F36)</f>
        <v>11</v>
      </c>
      <c r="G37" s="65">
        <f>SUM(G24:G36)</f>
        <v>0</v>
      </c>
      <c r="H37" s="65">
        <f t="shared" si="0"/>
        <v>136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201</v>
      </c>
      <c r="F52" s="65">
        <f>F23+F37+F51</f>
        <v>21</v>
      </c>
      <c r="G52" s="65">
        <f>G23+G37+G51</f>
        <v>0</v>
      </c>
      <c r="H52" s="65">
        <f>H51+H37+H23</f>
        <v>222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71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77</v>
      </c>
      <c r="F4" s="236">
        <v>2021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" t="s">
        <v>6</v>
      </c>
      <c r="C6" s="3"/>
      <c r="D6" s="3"/>
      <c r="E6" s="3"/>
      <c r="F6" s="3"/>
      <c r="G6" s="3"/>
      <c r="H6" s="3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78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10" t="s">
        <v>79</v>
      </c>
      <c r="C8" s="10"/>
      <c r="D8" s="10"/>
      <c r="E8" s="10" t="s">
        <v>9</v>
      </c>
      <c r="F8" s="10"/>
      <c r="G8" s="10"/>
      <c r="H8" s="10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10"/>
      <c r="C9" s="10"/>
      <c r="D9" s="10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41"/>
      <c r="B10" s="242"/>
      <c r="C10" s="243"/>
      <c r="D10" s="239">
        <v>13</v>
      </c>
      <c r="E10" s="244">
        <v>50</v>
      </c>
      <c r="F10" s="244">
        <v>5</v>
      </c>
      <c r="G10" s="244">
        <v>0</v>
      </c>
      <c r="H10" s="245">
        <f t="shared" ref="H10:H37" si="0">SUM(E10:G10)</f>
        <v>55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41"/>
      <c r="B11" s="246"/>
      <c r="C11" s="243" t="s">
        <v>80</v>
      </c>
      <c r="D11" s="239">
        <v>12</v>
      </c>
      <c r="E11" s="244">
        <v>0</v>
      </c>
      <c r="F11" s="244">
        <v>0</v>
      </c>
      <c r="G11" s="244">
        <v>0</v>
      </c>
      <c r="H11" s="245">
        <f t="shared" si="0"/>
        <v>0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41"/>
      <c r="B12" s="246" t="s">
        <v>81</v>
      </c>
      <c r="C12" s="243"/>
      <c r="D12" s="239">
        <v>11</v>
      </c>
      <c r="E12" s="244">
        <v>5</v>
      </c>
      <c r="F12" s="244">
        <v>2</v>
      </c>
      <c r="G12" s="244">
        <v>0</v>
      </c>
      <c r="H12" s="245">
        <f t="shared" si="0"/>
        <v>7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41"/>
      <c r="B13" s="246" t="s">
        <v>82</v>
      </c>
      <c r="C13" s="247"/>
      <c r="D13" s="239">
        <v>10</v>
      </c>
      <c r="E13" s="244">
        <v>0</v>
      </c>
      <c r="F13" s="244">
        <v>0</v>
      </c>
      <c r="G13" s="244">
        <v>0</v>
      </c>
      <c r="H13" s="245">
        <f t="shared" si="0"/>
        <v>0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41"/>
      <c r="B14" s="246" t="s">
        <v>81</v>
      </c>
      <c r="C14" s="243"/>
      <c r="D14" s="239">
        <v>9</v>
      </c>
      <c r="E14" s="244">
        <v>2</v>
      </c>
      <c r="F14" s="244">
        <v>0</v>
      </c>
      <c r="G14" s="244">
        <v>0</v>
      </c>
      <c r="H14" s="245">
        <f t="shared" si="0"/>
        <v>2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41"/>
      <c r="B15" s="246" t="s">
        <v>83</v>
      </c>
      <c r="C15" s="243" t="s">
        <v>84</v>
      </c>
      <c r="D15" s="239">
        <v>8</v>
      </c>
      <c r="E15" s="244">
        <v>4</v>
      </c>
      <c r="F15" s="244">
        <v>0</v>
      </c>
      <c r="G15" s="244">
        <v>0</v>
      </c>
      <c r="H15" s="245">
        <f t="shared" si="0"/>
        <v>4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41"/>
      <c r="B16" s="246" t="s">
        <v>85</v>
      </c>
      <c r="C16" s="243"/>
      <c r="D16" s="239">
        <v>7</v>
      </c>
      <c r="E16" s="244">
        <v>0</v>
      </c>
      <c r="F16" s="244">
        <v>0</v>
      </c>
      <c r="G16" s="244">
        <v>0</v>
      </c>
      <c r="H16" s="245">
        <f t="shared" si="0"/>
        <v>0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41"/>
      <c r="B17" s="246" t="s">
        <v>86</v>
      </c>
      <c r="C17" s="243"/>
      <c r="D17" s="239">
        <v>6</v>
      </c>
      <c r="E17" s="244">
        <v>0</v>
      </c>
      <c r="F17" s="244">
        <v>0</v>
      </c>
      <c r="G17" s="244">
        <v>0</v>
      </c>
      <c r="H17" s="245">
        <f t="shared" si="0"/>
        <v>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41"/>
      <c r="B18" s="246" t="s">
        <v>87</v>
      </c>
      <c r="C18" s="247"/>
      <c r="D18" s="239">
        <v>5</v>
      </c>
      <c r="E18" s="244">
        <v>0</v>
      </c>
      <c r="F18" s="244">
        <v>0</v>
      </c>
      <c r="G18" s="244">
        <v>0</v>
      </c>
      <c r="H18" s="245">
        <f t="shared" si="0"/>
        <v>0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41"/>
      <c r="B19" s="246" t="s">
        <v>81</v>
      </c>
      <c r="C19" s="243"/>
      <c r="D19" s="239">
        <v>4</v>
      </c>
      <c r="E19" s="244">
        <v>0</v>
      </c>
      <c r="F19" s="244">
        <v>0</v>
      </c>
      <c r="G19" s="244">
        <v>0</v>
      </c>
      <c r="H19" s="245">
        <f t="shared" si="0"/>
        <v>0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41"/>
      <c r="B20" s="246"/>
      <c r="C20" s="243" t="s">
        <v>81</v>
      </c>
      <c r="D20" s="239">
        <v>3</v>
      </c>
      <c r="E20" s="244">
        <v>3</v>
      </c>
      <c r="F20" s="244">
        <v>0</v>
      </c>
      <c r="G20" s="244">
        <v>0</v>
      </c>
      <c r="H20" s="245">
        <f t="shared" si="0"/>
        <v>3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41"/>
      <c r="B21" s="246"/>
      <c r="C21" s="243"/>
      <c r="D21" s="239">
        <v>2</v>
      </c>
      <c r="E21" s="244">
        <v>3</v>
      </c>
      <c r="F21" s="244">
        <v>0</v>
      </c>
      <c r="G21" s="244">
        <v>0</v>
      </c>
      <c r="H21" s="245">
        <f t="shared" si="0"/>
        <v>3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41"/>
      <c r="B22" s="248"/>
      <c r="C22" s="249"/>
      <c r="D22" s="242">
        <v>1</v>
      </c>
      <c r="E22" s="244">
        <v>7</v>
      </c>
      <c r="F22" s="244">
        <v>0</v>
      </c>
      <c r="G22" s="244">
        <v>0</v>
      </c>
      <c r="H22" s="245">
        <f t="shared" si="0"/>
        <v>7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41"/>
      <c r="B23" s="9" t="s">
        <v>88</v>
      </c>
      <c r="C23" s="6"/>
      <c r="D23" s="8"/>
      <c r="E23" s="250">
        <f>SUM(E10:E22)</f>
        <v>74</v>
      </c>
      <c r="F23" s="250">
        <f>SUM(F10:F22)</f>
        <v>7</v>
      </c>
      <c r="G23" s="250">
        <f>SUM(G10:G22)</f>
        <v>0</v>
      </c>
      <c r="H23" s="250">
        <f t="shared" si="0"/>
        <v>81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41"/>
      <c r="B24" s="242"/>
      <c r="C24" s="247"/>
      <c r="D24" s="239">
        <v>13</v>
      </c>
      <c r="E24" s="244">
        <v>90</v>
      </c>
      <c r="F24" s="244">
        <v>11</v>
      </c>
      <c r="G24" s="244">
        <v>0</v>
      </c>
      <c r="H24" s="245">
        <f t="shared" si="0"/>
        <v>101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41"/>
      <c r="B25" s="246"/>
      <c r="C25" s="243" t="s">
        <v>80</v>
      </c>
      <c r="D25" s="239">
        <v>12</v>
      </c>
      <c r="E25" s="244">
        <v>1</v>
      </c>
      <c r="F25" s="244">
        <v>0</v>
      </c>
      <c r="G25" s="244">
        <v>0</v>
      </c>
      <c r="H25" s="245">
        <f t="shared" si="0"/>
        <v>1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41"/>
      <c r="B26" s="246" t="s">
        <v>87</v>
      </c>
      <c r="C26" s="243"/>
      <c r="D26" s="239">
        <v>11</v>
      </c>
      <c r="E26" s="244">
        <v>2</v>
      </c>
      <c r="F26" s="244">
        <v>0</v>
      </c>
      <c r="G26" s="244">
        <v>0</v>
      </c>
      <c r="H26" s="245">
        <f t="shared" si="0"/>
        <v>2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41"/>
      <c r="B27" s="246" t="s">
        <v>89</v>
      </c>
      <c r="C27" s="247"/>
      <c r="D27" s="239">
        <v>10</v>
      </c>
      <c r="E27" s="244">
        <v>0</v>
      </c>
      <c r="F27" s="244">
        <v>0</v>
      </c>
      <c r="G27" s="244">
        <v>0</v>
      </c>
      <c r="H27" s="245">
        <f t="shared" si="0"/>
        <v>0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41"/>
      <c r="B28" s="246" t="s">
        <v>80</v>
      </c>
      <c r="C28" s="243"/>
      <c r="D28" s="239">
        <v>9</v>
      </c>
      <c r="E28" s="244">
        <v>2</v>
      </c>
      <c r="F28" s="244">
        <v>0</v>
      </c>
      <c r="G28" s="244">
        <v>0</v>
      </c>
      <c r="H28" s="245">
        <f t="shared" si="0"/>
        <v>2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41"/>
      <c r="B29" s="246" t="s">
        <v>82</v>
      </c>
      <c r="C29" s="243" t="s">
        <v>84</v>
      </c>
      <c r="D29" s="239">
        <v>8</v>
      </c>
      <c r="E29" s="244">
        <v>2</v>
      </c>
      <c r="F29" s="244">
        <v>1</v>
      </c>
      <c r="G29" s="244">
        <v>0</v>
      </c>
      <c r="H29" s="245">
        <f t="shared" si="0"/>
        <v>3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41"/>
      <c r="B30" s="246" t="s">
        <v>85</v>
      </c>
      <c r="C30" s="243"/>
      <c r="D30" s="239">
        <v>7</v>
      </c>
      <c r="E30" s="244">
        <v>3</v>
      </c>
      <c r="F30" s="244">
        <v>0</v>
      </c>
      <c r="G30" s="244">
        <v>0</v>
      </c>
      <c r="H30" s="245">
        <f t="shared" si="0"/>
        <v>3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41"/>
      <c r="B31" s="246" t="s">
        <v>80</v>
      </c>
      <c r="C31" s="243"/>
      <c r="D31" s="239">
        <v>6</v>
      </c>
      <c r="E31" s="244">
        <v>0</v>
      </c>
      <c r="F31" s="244">
        <v>0</v>
      </c>
      <c r="G31" s="244">
        <v>0</v>
      </c>
      <c r="H31" s="245">
        <f t="shared" si="0"/>
        <v>0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41"/>
      <c r="B32" s="246" t="s">
        <v>90</v>
      </c>
      <c r="C32" s="247"/>
      <c r="D32" s="239">
        <v>5</v>
      </c>
      <c r="E32" s="244">
        <v>0</v>
      </c>
      <c r="F32" s="244">
        <v>0</v>
      </c>
      <c r="G32" s="244">
        <v>0</v>
      </c>
      <c r="H32" s="245">
        <f t="shared" si="0"/>
        <v>0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41"/>
      <c r="B33" s="246"/>
      <c r="C33" s="243"/>
      <c r="D33" s="239">
        <v>4</v>
      </c>
      <c r="E33" s="244">
        <v>0</v>
      </c>
      <c r="F33" s="244">
        <v>0</v>
      </c>
      <c r="G33" s="244">
        <v>0</v>
      </c>
      <c r="H33" s="245">
        <f t="shared" si="0"/>
        <v>0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41"/>
      <c r="B34" s="246"/>
      <c r="C34" s="243" t="s">
        <v>81</v>
      </c>
      <c r="D34" s="239">
        <v>3</v>
      </c>
      <c r="E34" s="244">
        <v>3</v>
      </c>
      <c r="F34" s="244">
        <v>0</v>
      </c>
      <c r="G34" s="244">
        <v>0</v>
      </c>
      <c r="H34" s="245">
        <f t="shared" si="0"/>
        <v>3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41"/>
      <c r="B35" s="246"/>
      <c r="C35" s="243"/>
      <c r="D35" s="239">
        <v>2</v>
      </c>
      <c r="E35" s="244">
        <v>3</v>
      </c>
      <c r="F35" s="244">
        <v>0</v>
      </c>
      <c r="G35" s="244">
        <v>0</v>
      </c>
      <c r="H35" s="245">
        <f t="shared" si="0"/>
        <v>3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41"/>
      <c r="B36" s="248"/>
      <c r="C36" s="249"/>
      <c r="D36" s="242">
        <v>1</v>
      </c>
      <c r="E36" s="244">
        <v>5</v>
      </c>
      <c r="F36" s="244">
        <v>0</v>
      </c>
      <c r="G36" s="244">
        <v>0</v>
      </c>
      <c r="H36" s="245">
        <f t="shared" si="0"/>
        <v>5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41"/>
      <c r="B37" s="9" t="s">
        <v>91</v>
      </c>
      <c r="C37" s="6"/>
      <c r="D37" s="8"/>
      <c r="E37" s="250">
        <f>SUM(E24:E36)</f>
        <v>111</v>
      </c>
      <c r="F37" s="250">
        <f>SUM(F24:F36)</f>
        <v>12</v>
      </c>
      <c r="G37" s="250">
        <f>SUM(G24:G36)</f>
        <v>0</v>
      </c>
      <c r="H37" s="250">
        <f t="shared" si="0"/>
        <v>123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41"/>
      <c r="B38" s="242"/>
      <c r="C38" s="242"/>
      <c r="D38" s="239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41"/>
      <c r="B39" s="246"/>
      <c r="C39" s="243" t="s">
        <v>80</v>
      </c>
      <c r="D39" s="239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41"/>
      <c r="B40" s="246" t="s">
        <v>81</v>
      </c>
      <c r="C40" s="248"/>
      <c r="D40" s="239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41"/>
      <c r="B41" s="246" t="s">
        <v>92</v>
      </c>
      <c r="C41" s="243"/>
      <c r="D41" s="239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41"/>
      <c r="B42" s="246" t="s">
        <v>93</v>
      </c>
      <c r="C42" s="243"/>
      <c r="D42" s="239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41"/>
      <c r="B43" s="246" t="s">
        <v>85</v>
      </c>
      <c r="C43" s="243" t="s">
        <v>84</v>
      </c>
      <c r="D43" s="239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41"/>
      <c r="B44" s="246" t="s">
        <v>83</v>
      </c>
      <c r="C44" s="243"/>
      <c r="D44" s="239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41"/>
      <c r="B45" s="246" t="s">
        <v>85</v>
      </c>
      <c r="C45" s="243"/>
      <c r="D45" s="239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41"/>
      <c r="B46" s="246" t="s">
        <v>81</v>
      </c>
      <c r="C46" s="242"/>
      <c r="D46" s="239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41"/>
      <c r="B47" s="246" t="s">
        <v>94</v>
      </c>
      <c r="C47" s="243"/>
      <c r="D47" s="239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41"/>
      <c r="B48" s="246"/>
      <c r="C48" s="243" t="s">
        <v>81</v>
      </c>
      <c r="D48" s="239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41"/>
      <c r="B49" s="246"/>
      <c r="C49" s="243"/>
      <c r="D49" s="239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41"/>
      <c r="B50" s="248"/>
      <c r="C50" s="243"/>
      <c r="D50" s="242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5" t="s">
        <v>95</v>
      </c>
      <c r="C51" s="5"/>
      <c r="D51" s="5"/>
      <c r="E51" s="250">
        <f>SUM(E38:E50)</f>
        <v>0</v>
      </c>
      <c r="F51" s="250">
        <f>SUM(F38:F50)</f>
        <v>0</v>
      </c>
      <c r="G51" s="250">
        <f>SUM(G38:G50)</f>
        <v>0</v>
      </c>
      <c r="H51" s="250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5" t="s">
        <v>96</v>
      </c>
      <c r="C52" s="5"/>
      <c r="D52" s="5"/>
      <c r="E52" s="250">
        <f>E23+E37+E51</f>
        <v>185</v>
      </c>
      <c r="F52" s="250">
        <f>F23+F37+F51</f>
        <v>19</v>
      </c>
      <c r="G52" s="250">
        <f>G23+G37+G51</f>
        <v>0</v>
      </c>
      <c r="H52" s="250">
        <f>H51+H37+H23</f>
        <v>204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1"/>
      <c r="C53" s="251"/>
      <c r="D53" s="251"/>
      <c r="E53" s="252"/>
      <c r="F53" s="252"/>
      <c r="G53" s="252"/>
      <c r="H53" s="252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3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3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23</v>
      </c>
      <c r="F10" s="59">
        <v>3</v>
      </c>
      <c r="G10" s="59">
        <v>0</v>
      </c>
      <c r="H10" s="60">
        <f t="shared" ref="H10:H37" si="0">SUM(E10:G10)</f>
        <v>26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1</v>
      </c>
      <c r="G17" s="59">
        <v>0</v>
      </c>
      <c r="H17" s="60">
        <f t="shared" si="0"/>
        <v>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8</v>
      </c>
      <c r="F18" s="59">
        <v>1</v>
      </c>
      <c r="G18" s="59">
        <v>0</v>
      </c>
      <c r="H18" s="60">
        <f t="shared" si="0"/>
        <v>9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34</v>
      </c>
      <c r="F23" s="65">
        <f>SUM(F10:F22)</f>
        <v>5</v>
      </c>
      <c r="G23" s="65">
        <f>SUM(G10:G22)</f>
        <v>0</v>
      </c>
      <c r="H23" s="65">
        <f t="shared" si="0"/>
        <v>39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40</v>
      </c>
      <c r="F24" s="59">
        <v>4</v>
      </c>
      <c r="G24" s="59">
        <v>0</v>
      </c>
      <c r="H24" s="60">
        <f t="shared" si="0"/>
        <v>44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0</v>
      </c>
      <c r="G28" s="59">
        <v>0</v>
      </c>
      <c r="H28" s="60">
        <f t="shared" si="0"/>
        <v>0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0</v>
      </c>
      <c r="F29" s="59">
        <v>0</v>
      </c>
      <c r="G29" s="59">
        <v>0</v>
      </c>
      <c r="H29" s="60">
        <f t="shared" si="0"/>
        <v>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0</v>
      </c>
      <c r="F30" s="59">
        <v>0</v>
      </c>
      <c r="G30" s="59">
        <v>0</v>
      </c>
      <c r="H30" s="60">
        <f t="shared" si="0"/>
        <v>0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7</v>
      </c>
      <c r="F31" s="59">
        <v>0</v>
      </c>
      <c r="G31" s="59">
        <v>0</v>
      </c>
      <c r="H31" s="60">
        <f t="shared" si="0"/>
        <v>7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4</v>
      </c>
      <c r="F32" s="59">
        <v>0</v>
      </c>
      <c r="G32" s="59">
        <v>0</v>
      </c>
      <c r="H32" s="60">
        <f t="shared" si="0"/>
        <v>4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4</v>
      </c>
      <c r="F35" s="59">
        <v>0</v>
      </c>
      <c r="G35" s="59">
        <v>0</v>
      </c>
      <c r="H35" s="60">
        <f t="shared" si="0"/>
        <v>4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60</v>
      </c>
      <c r="F37" s="65">
        <f>SUM(F24:F36)</f>
        <v>4</v>
      </c>
      <c r="G37" s="65">
        <f>SUM(G24:G36)</f>
        <v>0</v>
      </c>
      <c r="H37" s="65">
        <f t="shared" si="0"/>
        <v>64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94</v>
      </c>
      <c r="F52" s="65">
        <f>F23+F37+F51</f>
        <v>9</v>
      </c>
      <c r="G52" s="65">
        <f>G23+G37+G51</f>
        <v>0</v>
      </c>
      <c r="H52" s="65">
        <f>H51+H37+H23</f>
        <v>103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0" customHeight="1">
      <c r="A2" s="71"/>
      <c r="B2" s="71" t="s">
        <v>1</v>
      </c>
      <c r="C2" s="71"/>
      <c r="D2" s="71"/>
      <c r="E2" s="72" t="s">
        <v>2</v>
      </c>
      <c r="F2" s="71"/>
      <c r="G2" s="71"/>
      <c r="H2" s="72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30" customHeight="1">
      <c r="A3" s="71"/>
      <c r="B3" s="71" t="s">
        <v>3</v>
      </c>
      <c r="C3" s="71"/>
      <c r="D3" s="71"/>
      <c r="E3" s="73" t="s">
        <v>21</v>
      </c>
      <c r="F3" s="73"/>
      <c r="G3" s="71"/>
      <c r="H3" s="72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30" customHeight="1">
      <c r="A4" s="71"/>
      <c r="B4" s="71" t="s">
        <v>5</v>
      </c>
      <c r="C4" s="71"/>
      <c r="D4" s="71"/>
      <c r="E4" s="74" t="s">
        <v>77</v>
      </c>
      <c r="F4" s="75">
        <v>2021</v>
      </c>
      <c r="G4" s="71"/>
      <c r="H4" s="72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 ht="19.5" customHeight="1">
      <c r="A5" s="71"/>
      <c r="B5" s="76"/>
      <c r="C5" s="71"/>
      <c r="D5" s="71"/>
      <c r="E5" s="71"/>
      <c r="F5" s="71"/>
      <c r="G5" s="71"/>
      <c r="H5" s="72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49.5" customHeight="1">
      <c r="A6" s="71"/>
      <c r="B6" s="3" t="s">
        <v>6</v>
      </c>
      <c r="C6" s="3"/>
      <c r="D6" s="3"/>
      <c r="E6" s="3"/>
      <c r="F6" s="3"/>
      <c r="G6" s="3"/>
      <c r="H6" s="3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ht="49.5" customHeight="1">
      <c r="A7" s="71"/>
      <c r="B7" s="72" t="s">
        <v>78</v>
      </c>
      <c r="C7" s="71"/>
      <c r="D7" s="71"/>
      <c r="E7" s="71"/>
      <c r="F7" s="71"/>
      <c r="G7" s="71"/>
      <c r="H7" s="72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</row>
    <row r="8" spans="1:20" ht="39.75" customHeight="1">
      <c r="A8" s="77"/>
      <c r="B8" s="10" t="s">
        <v>79</v>
      </c>
      <c r="C8" s="10"/>
      <c r="D8" s="10"/>
      <c r="E8" s="10" t="s">
        <v>9</v>
      </c>
      <c r="F8" s="10"/>
      <c r="G8" s="10"/>
      <c r="H8" s="10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0"/>
      <c r="C9" s="10"/>
      <c r="D9" s="10"/>
      <c r="E9" s="78" t="s">
        <v>16</v>
      </c>
      <c r="F9" s="78" t="s">
        <v>17</v>
      </c>
      <c r="G9" s="78" t="s">
        <v>18</v>
      </c>
      <c r="H9" s="79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80"/>
      <c r="B10" s="81"/>
      <c r="C10" s="82"/>
      <c r="D10" s="78">
        <v>13</v>
      </c>
      <c r="E10" s="83">
        <v>203</v>
      </c>
      <c r="F10" s="83">
        <v>35</v>
      </c>
      <c r="G10" s="83">
        <v>3</v>
      </c>
      <c r="H10" s="84">
        <f t="shared" ref="H10:H37" si="0">SUM(E10:G10)</f>
        <v>241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80"/>
      <c r="B11" s="85"/>
      <c r="C11" s="82" t="s">
        <v>80</v>
      </c>
      <c r="D11" s="78">
        <v>12</v>
      </c>
      <c r="E11" s="83">
        <v>0</v>
      </c>
      <c r="F11" s="83">
        <v>7</v>
      </c>
      <c r="G11" s="83" t="s">
        <v>97</v>
      </c>
      <c r="H11" s="84">
        <f t="shared" si="0"/>
        <v>7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80"/>
      <c r="B12" s="85" t="s">
        <v>81</v>
      </c>
      <c r="C12" s="82"/>
      <c r="D12" s="78">
        <v>11</v>
      </c>
      <c r="E12" s="83">
        <v>4</v>
      </c>
      <c r="F12" s="83">
        <v>7</v>
      </c>
      <c r="G12" s="83" t="s">
        <v>97</v>
      </c>
      <c r="H12" s="84">
        <f t="shared" si="0"/>
        <v>11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80"/>
      <c r="B13" s="85" t="s">
        <v>82</v>
      </c>
      <c r="C13" s="86"/>
      <c r="D13" s="78">
        <v>10</v>
      </c>
      <c r="E13" s="83">
        <v>3</v>
      </c>
      <c r="F13" s="83">
        <v>4</v>
      </c>
      <c r="G13" s="83" t="s">
        <v>97</v>
      </c>
      <c r="H13" s="84">
        <f t="shared" si="0"/>
        <v>7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80"/>
      <c r="B14" s="85" t="s">
        <v>81</v>
      </c>
      <c r="C14" s="82"/>
      <c r="D14" s="78">
        <v>9</v>
      </c>
      <c r="E14" s="83">
        <v>8</v>
      </c>
      <c r="F14" s="83">
        <v>2</v>
      </c>
      <c r="G14" s="83" t="s">
        <v>97</v>
      </c>
      <c r="H14" s="84">
        <f t="shared" si="0"/>
        <v>10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80"/>
      <c r="B15" s="85" t="s">
        <v>83</v>
      </c>
      <c r="C15" s="82" t="s">
        <v>84</v>
      </c>
      <c r="D15" s="78">
        <v>8</v>
      </c>
      <c r="E15" s="83">
        <v>12</v>
      </c>
      <c r="F15" s="83">
        <v>0</v>
      </c>
      <c r="G15" s="83" t="s">
        <v>97</v>
      </c>
      <c r="H15" s="84">
        <f t="shared" si="0"/>
        <v>12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80"/>
      <c r="B16" s="85" t="s">
        <v>85</v>
      </c>
      <c r="C16" s="82"/>
      <c r="D16" s="78">
        <v>7</v>
      </c>
      <c r="E16" s="83">
        <v>5</v>
      </c>
      <c r="F16" s="83">
        <v>1</v>
      </c>
      <c r="G16" s="83">
        <v>2</v>
      </c>
      <c r="H16" s="84">
        <f t="shared" si="0"/>
        <v>8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80"/>
      <c r="B17" s="85" t="s">
        <v>86</v>
      </c>
      <c r="C17" s="82"/>
      <c r="D17" s="78">
        <v>6</v>
      </c>
      <c r="E17" s="83">
        <v>95</v>
      </c>
      <c r="F17" s="83">
        <v>0</v>
      </c>
      <c r="G17" s="83" t="s">
        <v>97</v>
      </c>
      <c r="H17" s="84">
        <f t="shared" si="0"/>
        <v>95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80"/>
      <c r="B18" s="85" t="s">
        <v>87</v>
      </c>
      <c r="C18" s="86"/>
      <c r="D18" s="78">
        <v>5</v>
      </c>
      <c r="E18" s="83">
        <v>11</v>
      </c>
      <c r="F18" s="83">
        <v>0</v>
      </c>
      <c r="G18" s="83" t="s">
        <v>97</v>
      </c>
      <c r="H18" s="84">
        <f t="shared" si="0"/>
        <v>11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80"/>
      <c r="B19" s="85" t="s">
        <v>81</v>
      </c>
      <c r="C19" s="82"/>
      <c r="D19" s="78">
        <v>4</v>
      </c>
      <c r="E19" s="83">
        <v>0</v>
      </c>
      <c r="F19" s="83">
        <v>0</v>
      </c>
      <c r="G19" s="83" t="s">
        <v>97</v>
      </c>
      <c r="H19" s="84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80"/>
      <c r="B20" s="85"/>
      <c r="C20" s="82" t="s">
        <v>81</v>
      </c>
      <c r="D20" s="78">
        <v>3</v>
      </c>
      <c r="E20" s="83">
        <v>14</v>
      </c>
      <c r="F20" s="83">
        <v>0</v>
      </c>
      <c r="G20" s="83">
        <v>0</v>
      </c>
      <c r="H20" s="84">
        <f t="shared" si="0"/>
        <v>14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80"/>
      <c r="B21" s="85"/>
      <c r="C21" s="82"/>
      <c r="D21" s="78">
        <v>2</v>
      </c>
      <c r="E21" s="83">
        <v>4</v>
      </c>
      <c r="F21" s="83">
        <v>0</v>
      </c>
      <c r="G21" s="83" t="s">
        <v>97</v>
      </c>
      <c r="H21" s="84">
        <f t="shared" si="0"/>
        <v>4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80"/>
      <c r="B22" s="87"/>
      <c r="C22" s="88"/>
      <c r="D22" s="81">
        <v>1</v>
      </c>
      <c r="E22" s="83">
        <v>4</v>
      </c>
      <c r="F22" s="83">
        <v>0</v>
      </c>
      <c r="G22" s="83" t="s">
        <v>97</v>
      </c>
      <c r="H22" s="84">
        <f t="shared" si="0"/>
        <v>4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80"/>
      <c r="B23" s="9" t="s">
        <v>88</v>
      </c>
      <c r="C23" s="6"/>
      <c r="D23" s="8"/>
      <c r="E23" s="89">
        <f>SUM(E10:E22)</f>
        <v>363</v>
      </c>
      <c r="F23" s="89">
        <f>SUM(F10:F22)</f>
        <v>56</v>
      </c>
      <c r="G23" s="89">
        <f>SUM(G10:G22)</f>
        <v>5</v>
      </c>
      <c r="H23" s="89">
        <f t="shared" si="0"/>
        <v>424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80"/>
      <c r="B24" s="81"/>
      <c r="C24" s="86"/>
      <c r="D24" s="78">
        <v>13</v>
      </c>
      <c r="E24" s="83">
        <v>279</v>
      </c>
      <c r="F24" s="83">
        <v>27</v>
      </c>
      <c r="G24" s="83" t="s">
        <v>97</v>
      </c>
      <c r="H24" s="84">
        <f t="shared" si="0"/>
        <v>306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80"/>
      <c r="B25" s="85"/>
      <c r="C25" s="82" t="s">
        <v>80</v>
      </c>
      <c r="D25" s="78">
        <v>12</v>
      </c>
      <c r="E25" s="83">
        <v>8</v>
      </c>
      <c r="F25" s="83">
        <v>5</v>
      </c>
      <c r="G25" s="83" t="s">
        <v>97</v>
      </c>
      <c r="H25" s="84">
        <f t="shared" si="0"/>
        <v>13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80"/>
      <c r="B26" s="85" t="s">
        <v>87</v>
      </c>
      <c r="C26" s="82"/>
      <c r="D26" s="78">
        <v>11</v>
      </c>
      <c r="E26" s="83">
        <v>16</v>
      </c>
      <c r="F26" s="83">
        <v>2</v>
      </c>
      <c r="G26" s="83" t="s">
        <v>97</v>
      </c>
      <c r="H26" s="84">
        <f t="shared" si="0"/>
        <v>18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80"/>
      <c r="B27" s="85" t="s">
        <v>89</v>
      </c>
      <c r="C27" s="86"/>
      <c r="D27" s="78">
        <v>10</v>
      </c>
      <c r="E27" s="83">
        <v>3</v>
      </c>
      <c r="F27" s="83">
        <v>6</v>
      </c>
      <c r="G27" s="83" t="s">
        <v>97</v>
      </c>
      <c r="H27" s="84">
        <f t="shared" si="0"/>
        <v>9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80"/>
      <c r="B28" s="85" t="s">
        <v>80</v>
      </c>
      <c r="C28" s="82"/>
      <c r="D28" s="78">
        <v>9</v>
      </c>
      <c r="E28" s="83">
        <v>14</v>
      </c>
      <c r="F28" s="83">
        <v>4</v>
      </c>
      <c r="G28" s="83" t="s">
        <v>97</v>
      </c>
      <c r="H28" s="84">
        <f t="shared" si="0"/>
        <v>18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80"/>
      <c r="B29" s="85" t="s">
        <v>82</v>
      </c>
      <c r="C29" s="82" t="s">
        <v>84</v>
      </c>
      <c r="D29" s="78">
        <v>8</v>
      </c>
      <c r="E29" s="83">
        <v>11</v>
      </c>
      <c r="F29" s="83">
        <v>2</v>
      </c>
      <c r="G29" s="83" t="s">
        <v>97</v>
      </c>
      <c r="H29" s="84">
        <f t="shared" si="0"/>
        <v>13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80"/>
      <c r="B30" s="85" t="s">
        <v>85</v>
      </c>
      <c r="C30" s="82"/>
      <c r="D30" s="78">
        <v>7</v>
      </c>
      <c r="E30" s="83">
        <v>22</v>
      </c>
      <c r="F30" s="83">
        <v>3</v>
      </c>
      <c r="G30" s="83" t="s">
        <v>97</v>
      </c>
      <c r="H30" s="84">
        <f t="shared" si="0"/>
        <v>25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80"/>
      <c r="B31" s="85" t="s">
        <v>80</v>
      </c>
      <c r="C31" s="82"/>
      <c r="D31" s="78">
        <v>6</v>
      </c>
      <c r="E31" s="83">
        <v>15</v>
      </c>
      <c r="F31" s="83">
        <v>2</v>
      </c>
      <c r="G31" s="83" t="s">
        <v>97</v>
      </c>
      <c r="H31" s="84">
        <f t="shared" si="0"/>
        <v>17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80"/>
      <c r="B32" s="85" t="s">
        <v>90</v>
      </c>
      <c r="C32" s="86"/>
      <c r="D32" s="78">
        <v>5</v>
      </c>
      <c r="E32" s="83">
        <v>15</v>
      </c>
      <c r="F32" s="83">
        <v>2</v>
      </c>
      <c r="G32" s="83" t="s">
        <v>97</v>
      </c>
      <c r="H32" s="84">
        <f t="shared" si="0"/>
        <v>17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80"/>
      <c r="B33" s="85"/>
      <c r="C33" s="82"/>
      <c r="D33" s="78">
        <v>4</v>
      </c>
      <c r="E33" s="83">
        <v>2</v>
      </c>
      <c r="F33" s="83">
        <v>0</v>
      </c>
      <c r="G33" s="83" t="s">
        <v>97</v>
      </c>
      <c r="H33" s="84">
        <f t="shared" si="0"/>
        <v>2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80"/>
      <c r="B34" s="85"/>
      <c r="C34" s="82" t="s">
        <v>81</v>
      </c>
      <c r="D34" s="78">
        <v>3</v>
      </c>
      <c r="E34" s="83">
        <v>4</v>
      </c>
      <c r="F34" s="83">
        <v>0</v>
      </c>
      <c r="G34" s="83" t="s">
        <v>97</v>
      </c>
      <c r="H34" s="84">
        <f t="shared" si="0"/>
        <v>4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80"/>
      <c r="B35" s="85"/>
      <c r="C35" s="82"/>
      <c r="D35" s="78">
        <v>2</v>
      </c>
      <c r="E35" s="83">
        <v>4</v>
      </c>
      <c r="F35" s="83">
        <v>1</v>
      </c>
      <c r="G35" s="83" t="s">
        <v>97</v>
      </c>
      <c r="H35" s="84">
        <f t="shared" si="0"/>
        <v>5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80"/>
      <c r="B36" s="87"/>
      <c r="C36" s="88"/>
      <c r="D36" s="81">
        <v>1</v>
      </c>
      <c r="E36" s="83">
        <v>13</v>
      </c>
      <c r="F36" s="83">
        <v>0</v>
      </c>
      <c r="G36" s="83" t="s">
        <v>97</v>
      </c>
      <c r="H36" s="84">
        <f t="shared" si="0"/>
        <v>13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80"/>
      <c r="B37" s="9" t="s">
        <v>91</v>
      </c>
      <c r="C37" s="6"/>
      <c r="D37" s="8"/>
      <c r="E37" s="89">
        <f>SUM(E24:E36)</f>
        <v>406</v>
      </c>
      <c r="F37" s="89">
        <f>SUM(F24:F36)</f>
        <v>54</v>
      </c>
      <c r="G37" s="89">
        <f>SUM(G24:G36)</f>
        <v>0</v>
      </c>
      <c r="H37" s="89">
        <f t="shared" si="0"/>
        <v>460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80"/>
      <c r="B38" s="81"/>
      <c r="C38" s="81"/>
      <c r="D38" s="78">
        <v>13</v>
      </c>
      <c r="E38" s="83">
        <v>0</v>
      </c>
      <c r="F38" s="83">
        <v>0</v>
      </c>
      <c r="G38" s="83">
        <v>0</v>
      </c>
      <c r="H38" s="84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80"/>
      <c r="B39" s="85"/>
      <c r="C39" s="82" t="s">
        <v>80</v>
      </c>
      <c r="D39" s="78">
        <v>12</v>
      </c>
      <c r="E39" s="83">
        <v>0</v>
      </c>
      <c r="F39" s="83">
        <v>0</v>
      </c>
      <c r="G39" s="83">
        <v>0</v>
      </c>
      <c r="H39" s="84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80"/>
      <c r="B40" s="85" t="s">
        <v>81</v>
      </c>
      <c r="C40" s="87"/>
      <c r="D40" s="78">
        <v>11</v>
      </c>
      <c r="E40" s="83">
        <v>0</v>
      </c>
      <c r="F40" s="83">
        <v>0</v>
      </c>
      <c r="G40" s="83">
        <v>0</v>
      </c>
      <c r="H40" s="84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80"/>
      <c r="B41" s="85" t="s">
        <v>92</v>
      </c>
      <c r="C41" s="82"/>
      <c r="D41" s="78">
        <v>10</v>
      </c>
      <c r="E41" s="83">
        <v>0</v>
      </c>
      <c r="F41" s="83">
        <v>0</v>
      </c>
      <c r="G41" s="83">
        <v>0</v>
      </c>
      <c r="H41" s="84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80"/>
      <c r="B42" s="85" t="s">
        <v>93</v>
      </c>
      <c r="C42" s="82"/>
      <c r="D42" s="78">
        <v>9</v>
      </c>
      <c r="E42" s="83">
        <v>0</v>
      </c>
      <c r="F42" s="83">
        <v>0</v>
      </c>
      <c r="G42" s="83">
        <v>0</v>
      </c>
      <c r="H42" s="84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80"/>
      <c r="B43" s="85" t="s">
        <v>85</v>
      </c>
      <c r="C43" s="82" t="s">
        <v>84</v>
      </c>
      <c r="D43" s="78">
        <v>8</v>
      </c>
      <c r="E43" s="83">
        <v>0</v>
      </c>
      <c r="F43" s="83">
        <v>0</v>
      </c>
      <c r="G43" s="83">
        <v>0</v>
      </c>
      <c r="H43" s="84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80"/>
      <c r="B44" s="85" t="s">
        <v>83</v>
      </c>
      <c r="C44" s="82"/>
      <c r="D44" s="78">
        <v>7</v>
      </c>
      <c r="E44" s="83">
        <v>0</v>
      </c>
      <c r="F44" s="83">
        <v>0</v>
      </c>
      <c r="G44" s="83">
        <v>0</v>
      </c>
      <c r="H44" s="84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80"/>
      <c r="B45" s="85" t="s">
        <v>85</v>
      </c>
      <c r="C45" s="82"/>
      <c r="D45" s="78">
        <v>6</v>
      </c>
      <c r="E45" s="83">
        <v>0</v>
      </c>
      <c r="F45" s="83">
        <v>0</v>
      </c>
      <c r="G45" s="83">
        <v>0</v>
      </c>
      <c r="H45" s="84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80"/>
      <c r="B46" s="85" t="s">
        <v>81</v>
      </c>
      <c r="C46" s="81"/>
      <c r="D46" s="78">
        <v>5</v>
      </c>
      <c r="E46" s="83">
        <v>0</v>
      </c>
      <c r="F46" s="83">
        <v>0</v>
      </c>
      <c r="G46" s="83">
        <v>0</v>
      </c>
      <c r="H46" s="84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80"/>
      <c r="B47" s="85" t="s">
        <v>94</v>
      </c>
      <c r="C47" s="82"/>
      <c r="D47" s="78">
        <v>4</v>
      </c>
      <c r="E47" s="83">
        <v>0</v>
      </c>
      <c r="F47" s="83">
        <v>0</v>
      </c>
      <c r="G47" s="83">
        <v>0</v>
      </c>
      <c r="H47" s="84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80"/>
      <c r="B48" s="85"/>
      <c r="C48" s="82" t="s">
        <v>81</v>
      </c>
      <c r="D48" s="78">
        <v>3</v>
      </c>
      <c r="E48" s="83">
        <v>0</v>
      </c>
      <c r="F48" s="83">
        <v>0</v>
      </c>
      <c r="G48" s="83">
        <v>0</v>
      </c>
      <c r="H48" s="84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80"/>
      <c r="B49" s="85"/>
      <c r="C49" s="82"/>
      <c r="D49" s="78">
        <v>2</v>
      </c>
      <c r="E49" s="83">
        <v>0</v>
      </c>
      <c r="F49" s="83">
        <v>0</v>
      </c>
      <c r="G49" s="83">
        <v>0</v>
      </c>
      <c r="H49" s="84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80"/>
      <c r="B50" s="87"/>
      <c r="C50" s="82"/>
      <c r="D50" s="81">
        <v>1</v>
      </c>
      <c r="E50" s="83">
        <v>0</v>
      </c>
      <c r="F50" s="83">
        <v>0</v>
      </c>
      <c r="G50" s="83">
        <v>0</v>
      </c>
      <c r="H50" s="84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5" t="s">
        <v>95</v>
      </c>
      <c r="C51" s="5"/>
      <c r="D51" s="5"/>
      <c r="E51" s="89">
        <f>SUM(E38:E50)</f>
        <v>0</v>
      </c>
      <c r="F51" s="89">
        <f>SUM(F38:F50)</f>
        <v>0</v>
      </c>
      <c r="G51" s="89">
        <f>SUM(G38:G50)</f>
        <v>0</v>
      </c>
      <c r="H51" s="89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5" t="s">
        <v>96</v>
      </c>
      <c r="C52" s="5"/>
      <c r="D52" s="5"/>
      <c r="E52" s="89">
        <f>E23+E37+E51</f>
        <v>769</v>
      </c>
      <c r="F52" s="89">
        <f>F23+F37+F51</f>
        <v>110</v>
      </c>
      <c r="G52" s="89">
        <f>G23+G37+G51</f>
        <v>5</v>
      </c>
      <c r="H52" s="89">
        <f>H51+H37+H23</f>
        <v>884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90"/>
      <c r="C53" s="90"/>
      <c r="D53" s="90"/>
      <c r="E53" s="91"/>
      <c r="F53" s="91"/>
      <c r="G53" s="91"/>
      <c r="H53" s="91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2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2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75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26</v>
      </c>
      <c r="F10" s="59">
        <v>2</v>
      </c>
      <c r="G10" s="59">
        <v>0</v>
      </c>
      <c r="H10" s="60">
        <f t="shared" ref="H10:H37" si="0">SUM(E10:G10)</f>
        <v>28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0</v>
      </c>
      <c r="F11" s="59">
        <v>0</v>
      </c>
      <c r="G11" s="59">
        <v>0</v>
      </c>
      <c r="H11" s="60">
        <f t="shared" si="0"/>
        <v>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0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0</v>
      </c>
      <c r="G13" s="59">
        <v>0</v>
      </c>
      <c r="H13" s="60">
        <f t="shared" si="0"/>
        <v>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0</v>
      </c>
      <c r="F16" s="59">
        <v>0</v>
      </c>
      <c r="G16" s="59">
        <v>0</v>
      </c>
      <c r="H16" s="60">
        <f t="shared" si="0"/>
        <v>0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2</v>
      </c>
      <c r="F17" s="59">
        <v>0</v>
      </c>
      <c r="G17" s="59">
        <v>0</v>
      </c>
      <c r="H17" s="60">
        <f t="shared" si="0"/>
        <v>2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1</v>
      </c>
      <c r="F21" s="59">
        <v>0</v>
      </c>
      <c r="G21" s="59">
        <v>0</v>
      </c>
      <c r="H21" s="60">
        <f t="shared" si="0"/>
        <v>1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2</v>
      </c>
      <c r="F22" s="59">
        <v>0</v>
      </c>
      <c r="G22" s="59">
        <v>0</v>
      </c>
      <c r="H22" s="60">
        <f t="shared" si="0"/>
        <v>2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42</v>
      </c>
      <c r="F23" s="65">
        <f>SUM(F10:F22)</f>
        <v>2</v>
      </c>
      <c r="G23" s="65">
        <f>SUM(G10:G22)</f>
        <v>0</v>
      </c>
      <c r="H23" s="65">
        <f t="shared" si="0"/>
        <v>44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46</v>
      </c>
      <c r="F24" s="59">
        <v>3</v>
      </c>
      <c r="G24" s="59">
        <v>0</v>
      </c>
      <c r="H24" s="60">
        <f t="shared" si="0"/>
        <v>49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</v>
      </c>
      <c r="F28" s="59">
        <v>0</v>
      </c>
      <c r="G28" s="59">
        <v>0</v>
      </c>
      <c r="H28" s="60">
        <f t="shared" si="0"/>
        <v>1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4</v>
      </c>
      <c r="F29" s="59">
        <v>0</v>
      </c>
      <c r="G29" s="59">
        <v>0</v>
      </c>
      <c r="H29" s="60">
        <f t="shared" si="0"/>
        <v>4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2</v>
      </c>
      <c r="G31" s="59">
        <v>0</v>
      </c>
      <c r="H31" s="60">
        <f t="shared" si="0"/>
        <v>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3</v>
      </c>
      <c r="F32" s="59">
        <v>0</v>
      </c>
      <c r="G32" s="59" t="s">
        <v>98</v>
      </c>
      <c r="H32" s="60">
        <f t="shared" si="0"/>
        <v>3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3</v>
      </c>
      <c r="F35" s="59">
        <v>0</v>
      </c>
      <c r="G35" s="59">
        <v>0</v>
      </c>
      <c r="H35" s="60">
        <f t="shared" si="0"/>
        <v>3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7</v>
      </c>
      <c r="F36" s="59">
        <v>0</v>
      </c>
      <c r="G36" s="59">
        <v>0</v>
      </c>
      <c r="H36" s="60">
        <f t="shared" si="0"/>
        <v>7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69</v>
      </c>
      <c r="F37" s="65">
        <f>SUM(F24:F36)</f>
        <v>5</v>
      </c>
      <c r="G37" s="65">
        <f>SUM(G24:G36)</f>
        <v>0</v>
      </c>
      <c r="H37" s="65">
        <f t="shared" si="0"/>
        <v>74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111</v>
      </c>
      <c r="F52" s="65">
        <f>F23+F37+F51</f>
        <v>7</v>
      </c>
      <c r="G52" s="65">
        <f>G23+G37+G51</f>
        <v>0</v>
      </c>
      <c r="H52" s="65">
        <f>H51+H37+H23</f>
        <v>118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30</v>
      </c>
      <c r="F10" s="59">
        <v>2</v>
      </c>
      <c r="G10" s="59">
        <v>0</v>
      </c>
      <c r="H10" s="60">
        <f t="shared" ref="H10:H37" si="0">SUM(E10:G10)</f>
        <v>32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1</v>
      </c>
      <c r="F13" s="59">
        <v>0</v>
      </c>
      <c r="G13" s="59">
        <v>0</v>
      </c>
      <c r="H13" s="60">
        <f t="shared" si="0"/>
        <v>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2</v>
      </c>
      <c r="F16" s="59">
        <v>0</v>
      </c>
      <c r="G16" s="59">
        <v>0</v>
      </c>
      <c r="H16" s="60">
        <f t="shared" si="0"/>
        <v>2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1</v>
      </c>
      <c r="F17" s="59">
        <v>0</v>
      </c>
      <c r="G17" s="59">
        <v>0</v>
      </c>
      <c r="H17" s="60">
        <f t="shared" si="0"/>
        <v>1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3</v>
      </c>
      <c r="F18" s="59">
        <v>1</v>
      </c>
      <c r="G18" s="59">
        <v>0</v>
      </c>
      <c r="H18" s="60">
        <f t="shared" si="0"/>
        <v>4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1</v>
      </c>
      <c r="F20" s="59">
        <v>1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39</v>
      </c>
      <c r="F23" s="65">
        <f>SUM(F10:F22)</f>
        <v>4</v>
      </c>
      <c r="G23" s="65">
        <f>SUM(G10:G22)</f>
        <v>0</v>
      </c>
      <c r="H23" s="65">
        <f t="shared" si="0"/>
        <v>43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52</v>
      </c>
      <c r="F24" s="59">
        <v>2</v>
      </c>
      <c r="G24" s="59">
        <v>0</v>
      </c>
      <c r="H24" s="60">
        <f t="shared" si="0"/>
        <v>54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0</v>
      </c>
      <c r="G26" s="59">
        <v>0</v>
      </c>
      <c r="H26" s="60">
        <f t="shared" si="0"/>
        <v>2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0</v>
      </c>
      <c r="F27" s="59">
        <v>0</v>
      </c>
      <c r="G27" s="59">
        <v>0</v>
      </c>
      <c r="H27" s="60">
        <f t="shared" si="0"/>
        <v>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2</v>
      </c>
      <c r="F28" s="59">
        <v>0</v>
      </c>
      <c r="G28" s="59">
        <v>0</v>
      </c>
      <c r="H28" s="60">
        <f t="shared" si="0"/>
        <v>2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3</v>
      </c>
      <c r="F29" s="59">
        <v>1</v>
      </c>
      <c r="G29" s="59">
        <v>0</v>
      </c>
      <c r="H29" s="60">
        <f t="shared" si="0"/>
        <v>4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</v>
      </c>
      <c r="F30" s="59">
        <v>0</v>
      </c>
      <c r="G30" s="59">
        <v>0</v>
      </c>
      <c r="H30" s="60">
        <f t="shared" si="0"/>
        <v>1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0</v>
      </c>
      <c r="F31" s="59">
        <v>0</v>
      </c>
      <c r="G31" s="59">
        <v>0</v>
      </c>
      <c r="H31" s="60">
        <f t="shared" si="0"/>
        <v>0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5</v>
      </c>
      <c r="F32" s="59">
        <v>0</v>
      </c>
      <c r="G32" s="59">
        <v>0</v>
      </c>
      <c r="H32" s="60">
        <f t="shared" si="0"/>
        <v>5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2</v>
      </c>
      <c r="F34" s="59">
        <v>0</v>
      </c>
      <c r="G34" s="59">
        <v>0</v>
      </c>
      <c r="H34" s="60">
        <f t="shared" si="0"/>
        <v>2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1</v>
      </c>
      <c r="F36" s="59">
        <v>0</v>
      </c>
      <c r="G36" s="59">
        <v>0</v>
      </c>
      <c r="H36" s="60">
        <f t="shared" si="0"/>
        <v>1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68</v>
      </c>
      <c r="F37" s="65">
        <f>SUM(F24:F36)</f>
        <v>3</v>
      </c>
      <c r="G37" s="65">
        <f>SUM(G24:G36)</f>
        <v>0</v>
      </c>
      <c r="H37" s="65">
        <f t="shared" si="0"/>
        <v>71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107</v>
      </c>
      <c r="F52" s="65">
        <f>F23+F37+F51</f>
        <v>7</v>
      </c>
      <c r="G52" s="65">
        <f>G23+G37+G51</f>
        <v>0</v>
      </c>
      <c r="H52" s="65">
        <f>H51+H37+H23</f>
        <v>114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25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90</v>
      </c>
      <c r="F10" s="59">
        <v>14</v>
      </c>
      <c r="G10" s="59">
        <v>0</v>
      </c>
      <c r="H10" s="60">
        <f t="shared" ref="H10:H37" si="0">SUM(E10:G10)</f>
        <v>104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1</v>
      </c>
      <c r="G11" s="59">
        <v>0</v>
      </c>
      <c r="H11" s="60">
        <f t="shared" si="0"/>
        <v>2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2</v>
      </c>
      <c r="F12" s="59">
        <v>0</v>
      </c>
      <c r="G12" s="59">
        <v>0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2</v>
      </c>
      <c r="F13" s="59">
        <v>1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2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0</v>
      </c>
      <c r="F15" s="59">
        <v>0</v>
      </c>
      <c r="G15" s="59">
        <v>0</v>
      </c>
      <c r="H15" s="60">
        <f t="shared" si="0"/>
        <v>0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</v>
      </c>
      <c r="F16" s="59">
        <v>0</v>
      </c>
      <c r="G16" s="59">
        <v>0</v>
      </c>
      <c r="H16" s="60">
        <f t="shared" si="0"/>
        <v>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0</v>
      </c>
      <c r="F17" s="59">
        <v>0</v>
      </c>
      <c r="G17" s="59">
        <v>0</v>
      </c>
      <c r="H17" s="60">
        <f t="shared" si="0"/>
        <v>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0</v>
      </c>
      <c r="F18" s="59">
        <v>0</v>
      </c>
      <c r="G18" s="59">
        <v>0</v>
      </c>
      <c r="H18" s="60">
        <f t="shared" si="0"/>
        <v>0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0</v>
      </c>
      <c r="F21" s="59">
        <v>0</v>
      </c>
      <c r="G21" s="59">
        <v>0</v>
      </c>
      <c r="H21" s="60">
        <f t="shared" si="0"/>
        <v>0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98</v>
      </c>
      <c r="F23" s="65">
        <f>SUM(F10:F22)</f>
        <v>18</v>
      </c>
      <c r="G23" s="65">
        <f>SUM(G10:G22)</f>
        <v>0</v>
      </c>
      <c r="H23" s="65">
        <f t="shared" si="0"/>
        <v>116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126</v>
      </c>
      <c r="F24" s="59">
        <v>10</v>
      </c>
      <c r="G24" s="59">
        <v>0</v>
      </c>
      <c r="H24" s="60">
        <f t="shared" si="0"/>
        <v>136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</v>
      </c>
      <c r="F25" s="59">
        <v>0</v>
      </c>
      <c r="G25" s="59">
        <v>0</v>
      </c>
      <c r="H25" s="60">
        <f t="shared" si="0"/>
        <v>1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5</v>
      </c>
      <c r="F27" s="59">
        <v>0</v>
      </c>
      <c r="G27" s="59">
        <v>0</v>
      </c>
      <c r="H27" s="60">
        <f t="shared" si="0"/>
        <v>5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0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7</v>
      </c>
      <c r="F29" s="59">
        <v>4</v>
      </c>
      <c r="G29" s="59">
        <v>0</v>
      </c>
      <c r="H29" s="60">
        <f t="shared" si="0"/>
        <v>11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0</v>
      </c>
      <c r="F31" s="59">
        <v>0</v>
      </c>
      <c r="G31" s="59">
        <v>0</v>
      </c>
      <c r="H31" s="60">
        <f t="shared" si="0"/>
        <v>0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0</v>
      </c>
      <c r="F32" s="59">
        <v>0</v>
      </c>
      <c r="G32" s="59">
        <v>0</v>
      </c>
      <c r="H32" s="60">
        <f t="shared" si="0"/>
        <v>0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0</v>
      </c>
      <c r="F35" s="59">
        <v>0</v>
      </c>
      <c r="G35" s="59">
        <v>0</v>
      </c>
      <c r="H35" s="60">
        <f t="shared" si="0"/>
        <v>0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145</v>
      </c>
      <c r="F37" s="65">
        <f>SUM(F24:F36)</f>
        <v>14</v>
      </c>
      <c r="G37" s="65">
        <f>SUM(G24:G36)</f>
        <v>0</v>
      </c>
      <c r="H37" s="65">
        <f t="shared" si="0"/>
        <v>159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243</v>
      </c>
      <c r="F52" s="65">
        <f>F23+F37+F51</f>
        <v>32</v>
      </c>
      <c r="G52" s="65">
        <f>G23+G37+G51</f>
        <v>0</v>
      </c>
      <c r="H52" s="65">
        <f>H51+H37+H23</f>
        <v>275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27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86</v>
      </c>
      <c r="F10" s="59">
        <v>3</v>
      </c>
      <c r="G10" s="59">
        <v>0</v>
      </c>
      <c r="H10" s="60">
        <f t="shared" ref="H10:H37" si="0">SUM(E10:G10)</f>
        <v>89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9</v>
      </c>
      <c r="F11" s="59">
        <v>0</v>
      </c>
      <c r="G11" s="59">
        <v>0</v>
      </c>
      <c r="H11" s="60">
        <f t="shared" si="0"/>
        <v>9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3</v>
      </c>
      <c r="F12" s="59">
        <v>0</v>
      </c>
      <c r="G12" s="59">
        <v>0</v>
      </c>
      <c r="H12" s="60">
        <f t="shared" si="0"/>
        <v>3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0</v>
      </c>
      <c r="F13" s="59">
        <v>0</v>
      </c>
      <c r="G13" s="59">
        <v>0</v>
      </c>
      <c r="H13" s="60">
        <f t="shared" si="0"/>
        <v>0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0</v>
      </c>
      <c r="F14" s="59">
        <v>0</v>
      </c>
      <c r="G14" s="59">
        <v>0</v>
      </c>
      <c r="H14" s="60">
        <f t="shared" si="0"/>
        <v>0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11</v>
      </c>
      <c r="F15" s="59">
        <v>1</v>
      </c>
      <c r="G15" s="59">
        <v>0</v>
      </c>
      <c r="H15" s="60">
        <f t="shared" si="0"/>
        <v>12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4</v>
      </c>
      <c r="F16" s="59">
        <v>1</v>
      </c>
      <c r="G16" s="59">
        <v>0</v>
      </c>
      <c r="H16" s="60">
        <f t="shared" si="0"/>
        <v>5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3</v>
      </c>
      <c r="F17" s="59">
        <v>0</v>
      </c>
      <c r="G17" s="59">
        <v>0</v>
      </c>
      <c r="H17" s="60">
        <f t="shared" si="0"/>
        <v>3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6</v>
      </c>
      <c r="F18" s="59">
        <v>0</v>
      </c>
      <c r="G18" s="59">
        <v>0</v>
      </c>
      <c r="H18" s="60">
        <f t="shared" si="0"/>
        <v>6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0</v>
      </c>
      <c r="F22" s="59">
        <v>0</v>
      </c>
      <c r="G22" s="59">
        <v>0</v>
      </c>
      <c r="H22" s="60">
        <f t="shared" si="0"/>
        <v>0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124</v>
      </c>
      <c r="F23" s="65">
        <f>SUM(F10:F22)</f>
        <v>5</v>
      </c>
      <c r="G23" s="65">
        <f>SUM(G10:G22)</f>
        <v>0</v>
      </c>
      <c r="H23" s="65">
        <f t="shared" si="0"/>
        <v>129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107</v>
      </c>
      <c r="F24" s="59">
        <v>6</v>
      </c>
      <c r="G24" s="59">
        <v>0</v>
      </c>
      <c r="H24" s="60">
        <f t="shared" si="0"/>
        <v>113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5</v>
      </c>
      <c r="F25" s="59">
        <v>1</v>
      </c>
      <c r="G25" s="59">
        <v>0</v>
      </c>
      <c r="H25" s="60">
        <f t="shared" si="0"/>
        <v>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2</v>
      </c>
      <c r="F26" s="59">
        <v>2</v>
      </c>
      <c r="G26" s="59">
        <v>0</v>
      </c>
      <c r="H26" s="60">
        <f t="shared" si="0"/>
        <v>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2</v>
      </c>
      <c r="G27" s="59">
        <v>0</v>
      </c>
      <c r="H27" s="60">
        <f t="shared" si="0"/>
        <v>4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0</v>
      </c>
      <c r="F28" s="59">
        <v>0</v>
      </c>
      <c r="G28" s="59">
        <v>0</v>
      </c>
      <c r="H28" s="60">
        <f t="shared" si="0"/>
        <v>0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16</v>
      </c>
      <c r="F29" s="59">
        <v>1</v>
      </c>
      <c r="G29" s="59">
        <v>0</v>
      </c>
      <c r="H29" s="60">
        <f t="shared" si="0"/>
        <v>17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2</v>
      </c>
      <c r="G30" s="59">
        <v>0</v>
      </c>
      <c r="H30" s="60">
        <f t="shared" si="0"/>
        <v>15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6</v>
      </c>
      <c r="F31" s="59">
        <v>0</v>
      </c>
      <c r="G31" s="59">
        <v>0</v>
      </c>
      <c r="H31" s="60">
        <f t="shared" si="0"/>
        <v>6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12</v>
      </c>
      <c r="F32" s="59">
        <v>0</v>
      </c>
      <c r="G32" s="59">
        <v>0</v>
      </c>
      <c r="H32" s="60">
        <f t="shared" si="0"/>
        <v>12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0</v>
      </c>
      <c r="F34" s="59">
        <v>0</v>
      </c>
      <c r="G34" s="59">
        <v>0</v>
      </c>
      <c r="H34" s="60">
        <f t="shared" si="0"/>
        <v>0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2</v>
      </c>
      <c r="F35" s="59">
        <v>0</v>
      </c>
      <c r="G35" s="59">
        <v>0</v>
      </c>
      <c r="H35" s="60">
        <f t="shared" si="0"/>
        <v>2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0</v>
      </c>
      <c r="F36" s="59">
        <v>0</v>
      </c>
      <c r="G36" s="59">
        <v>0</v>
      </c>
      <c r="H36" s="60">
        <f t="shared" si="0"/>
        <v>0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165</v>
      </c>
      <c r="F37" s="65">
        <f>SUM(F24:F36)</f>
        <v>14</v>
      </c>
      <c r="G37" s="65">
        <f>SUM(G24:G36)</f>
        <v>0</v>
      </c>
      <c r="H37" s="65">
        <f t="shared" si="0"/>
        <v>179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289</v>
      </c>
      <c r="F52" s="65">
        <f>F23+F37+F51</f>
        <v>19</v>
      </c>
      <c r="G52" s="65">
        <f>G23+G37+G51</f>
        <v>0</v>
      </c>
      <c r="H52" s="65">
        <f>H51+H37+H23</f>
        <v>308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29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266</v>
      </c>
      <c r="F10" s="59">
        <v>14</v>
      </c>
      <c r="G10" s="59">
        <v>2</v>
      </c>
      <c r="H10" s="60">
        <f t="shared" ref="H10:H37" si="0">SUM(E10:G10)</f>
        <v>282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8</v>
      </c>
      <c r="F11" s="59">
        <v>2</v>
      </c>
      <c r="G11" s="59">
        <v>0</v>
      </c>
      <c r="H11" s="60">
        <f t="shared" si="0"/>
        <v>10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7</v>
      </c>
      <c r="F12" s="59">
        <v>0</v>
      </c>
      <c r="G12" s="59">
        <v>0</v>
      </c>
      <c r="H12" s="60">
        <f t="shared" si="0"/>
        <v>7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5</v>
      </c>
      <c r="F13" s="59">
        <v>2</v>
      </c>
      <c r="G13" s="59">
        <v>0</v>
      </c>
      <c r="H13" s="60">
        <f t="shared" si="0"/>
        <v>7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4</v>
      </c>
      <c r="F14" s="59">
        <v>0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12</v>
      </c>
      <c r="F15" s="59">
        <v>2</v>
      </c>
      <c r="G15" s="59">
        <v>0</v>
      </c>
      <c r="H15" s="60">
        <f t="shared" si="0"/>
        <v>14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0</v>
      </c>
      <c r="G16" s="59">
        <v>0</v>
      </c>
      <c r="H16" s="60">
        <f t="shared" si="0"/>
        <v>3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0</v>
      </c>
      <c r="F17" s="59">
        <v>0</v>
      </c>
      <c r="G17" s="59">
        <v>0</v>
      </c>
      <c r="H17" s="60">
        <f t="shared" si="0"/>
        <v>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20</v>
      </c>
      <c r="F18" s="59">
        <v>3</v>
      </c>
      <c r="G18" s="59">
        <v>0</v>
      </c>
      <c r="H18" s="60">
        <f t="shared" si="0"/>
        <v>23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1</v>
      </c>
      <c r="F19" s="59">
        <v>0</v>
      </c>
      <c r="G19" s="59">
        <v>0</v>
      </c>
      <c r="H19" s="60">
        <f t="shared" si="0"/>
        <v>1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2</v>
      </c>
      <c r="F20" s="59">
        <v>0</v>
      </c>
      <c r="G20" s="59">
        <v>0</v>
      </c>
      <c r="H20" s="60">
        <f t="shared" si="0"/>
        <v>2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5</v>
      </c>
      <c r="F21" s="59">
        <v>0</v>
      </c>
      <c r="G21" s="59">
        <v>0</v>
      </c>
      <c r="H21" s="60">
        <f t="shared" si="0"/>
        <v>5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14</v>
      </c>
      <c r="F22" s="59">
        <v>0</v>
      </c>
      <c r="G22" s="59">
        <v>0</v>
      </c>
      <c r="H22" s="60">
        <f t="shared" si="0"/>
        <v>14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347</v>
      </c>
      <c r="F23" s="65">
        <f>SUM(F10:F22)</f>
        <v>23</v>
      </c>
      <c r="G23" s="65">
        <f>SUM(G10:G22)</f>
        <v>2</v>
      </c>
      <c r="H23" s="65">
        <f t="shared" si="0"/>
        <v>372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363</v>
      </c>
      <c r="F24" s="59">
        <v>23</v>
      </c>
      <c r="G24" s="59">
        <v>3</v>
      </c>
      <c r="H24" s="60">
        <f t="shared" si="0"/>
        <v>389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13</v>
      </c>
      <c r="F25" s="59">
        <v>0</v>
      </c>
      <c r="G25" s="59">
        <v>1</v>
      </c>
      <c r="H25" s="60">
        <f t="shared" si="0"/>
        <v>14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10</v>
      </c>
      <c r="F26" s="59">
        <v>0</v>
      </c>
      <c r="G26" s="59">
        <v>0</v>
      </c>
      <c r="H26" s="60">
        <f t="shared" si="0"/>
        <v>10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9</v>
      </c>
      <c r="F27" s="59">
        <v>1</v>
      </c>
      <c r="G27" s="59">
        <v>0</v>
      </c>
      <c r="H27" s="60">
        <f t="shared" si="0"/>
        <v>10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16</v>
      </c>
      <c r="F28" s="59">
        <v>1</v>
      </c>
      <c r="G28" s="59">
        <v>0</v>
      </c>
      <c r="H28" s="60">
        <f t="shared" si="0"/>
        <v>17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18</v>
      </c>
      <c r="F29" s="59">
        <v>2</v>
      </c>
      <c r="G29" s="59">
        <v>0</v>
      </c>
      <c r="H29" s="60">
        <f t="shared" si="0"/>
        <v>20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</v>
      </c>
      <c r="F30" s="59">
        <v>1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3</v>
      </c>
      <c r="F31" s="59">
        <v>0</v>
      </c>
      <c r="G31" s="59">
        <v>0</v>
      </c>
      <c r="H31" s="60">
        <f t="shared" si="0"/>
        <v>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22</v>
      </c>
      <c r="F32" s="59">
        <v>1</v>
      </c>
      <c r="G32" s="59">
        <v>0</v>
      </c>
      <c r="H32" s="60">
        <f t="shared" si="0"/>
        <v>23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4</v>
      </c>
      <c r="F33" s="59">
        <v>0</v>
      </c>
      <c r="G33" s="59">
        <v>0</v>
      </c>
      <c r="H33" s="60">
        <f t="shared" si="0"/>
        <v>4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3</v>
      </c>
      <c r="F34" s="59">
        <v>0</v>
      </c>
      <c r="G34" s="59">
        <v>0</v>
      </c>
      <c r="H34" s="60">
        <f t="shared" si="0"/>
        <v>3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6</v>
      </c>
      <c r="F35" s="59">
        <v>1</v>
      </c>
      <c r="G35" s="59">
        <v>0</v>
      </c>
      <c r="H35" s="60">
        <f t="shared" si="0"/>
        <v>7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25</v>
      </c>
      <c r="F36" s="59">
        <v>0</v>
      </c>
      <c r="G36" s="59">
        <v>0</v>
      </c>
      <c r="H36" s="60">
        <f t="shared" si="0"/>
        <v>25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493</v>
      </c>
      <c r="F37" s="65">
        <f>SUM(F24:F36)</f>
        <v>30</v>
      </c>
      <c r="G37" s="65">
        <f>SUM(G24:G36)</f>
        <v>4</v>
      </c>
      <c r="H37" s="65">
        <f t="shared" si="0"/>
        <v>527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840</v>
      </c>
      <c r="F52" s="65">
        <f>F23+F37+F51</f>
        <v>53</v>
      </c>
      <c r="G52" s="65">
        <f>G23+G37+G51</f>
        <v>6</v>
      </c>
      <c r="H52" s="65">
        <f>H51+H37+H23</f>
        <v>899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31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185</v>
      </c>
      <c r="F10" s="59">
        <v>11</v>
      </c>
      <c r="G10" s="59">
        <v>1</v>
      </c>
      <c r="H10" s="60">
        <f t="shared" ref="H10:H37" si="0">SUM(E10:G10)</f>
        <v>197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1</v>
      </c>
      <c r="F11" s="59">
        <v>0</v>
      </c>
      <c r="G11" s="59">
        <v>0</v>
      </c>
      <c r="H11" s="60">
        <f t="shared" si="0"/>
        <v>1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0</v>
      </c>
      <c r="F12" s="59">
        <v>0</v>
      </c>
      <c r="G12" s="59">
        <v>0</v>
      </c>
      <c r="H12" s="60">
        <f t="shared" si="0"/>
        <v>0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7</v>
      </c>
      <c r="F13" s="59">
        <v>4</v>
      </c>
      <c r="G13" s="59">
        <v>0</v>
      </c>
      <c r="H13" s="60">
        <f t="shared" si="0"/>
        <v>11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4</v>
      </c>
      <c r="F14" s="59">
        <v>0</v>
      </c>
      <c r="G14" s="59">
        <v>0</v>
      </c>
      <c r="H14" s="60">
        <f t="shared" si="0"/>
        <v>4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5</v>
      </c>
      <c r="F15" s="59">
        <v>1</v>
      </c>
      <c r="G15" s="59">
        <v>0</v>
      </c>
      <c r="H15" s="60">
        <f t="shared" si="0"/>
        <v>6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3</v>
      </c>
      <c r="F16" s="59">
        <v>2</v>
      </c>
      <c r="G16" s="59">
        <v>0</v>
      </c>
      <c r="H16" s="60">
        <f t="shared" si="0"/>
        <v>5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4</v>
      </c>
      <c r="F17" s="59">
        <v>2</v>
      </c>
      <c r="G17" s="59">
        <v>0</v>
      </c>
      <c r="H17" s="60">
        <f t="shared" si="0"/>
        <v>6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1</v>
      </c>
      <c r="F18" s="59">
        <v>0</v>
      </c>
      <c r="G18" s="59">
        <v>0</v>
      </c>
      <c r="H18" s="60">
        <f t="shared" si="0"/>
        <v>1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4</v>
      </c>
      <c r="F20" s="59">
        <v>1</v>
      </c>
      <c r="G20" s="59">
        <v>0</v>
      </c>
      <c r="H20" s="60">
        <f t="shared" si="0"/>
        <v>5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4</v>
      </c>
      <c r="F21" s="59">
        <v>0</v>
      </c>
      <c r="G21" s="59">
        <v>0</v>
      </c>
      <c r="H21" s="60">
        <f t="shared" si="0"/>
        <v>4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4</v>
      </c>
      <c r="F22" s="59">
        <v>0</v>
      </c>
      <c r="G22" s="59">
        <v>0</v>
      </c>
      <c r="H22" s="60">
        <f t="shared" si="0"/>
        <v>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222</v>
      </c>
      <c r="F23" s="65">
        <f>SUM(F10:F22)</f>
        <v>21</v>
      </c>
      <c r="G23" s="65">
        <f>SUM(G10:G22)</f>
        <v>1</v>
      </c>
      <c r="H23" s="65">
        <f t="shared" si="0"/>
        <v>244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289</v>
      </c>
      <c r="F24" s="59">
        <v>8</v>
      </c>
      <c r="G24" s="59">
        <v>0</v>
      </c>
      <c r="H24" s="60">
        <f t="shared" si="0"/>
        <v>297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0</v>
      </c>
      <c r="F25" s="59">
        <v>0</v>
      </c>
      <c r="G25" s="59">
        <v>0</v>
      </c>
      <c r="H25" s="60">
        <f t="shared" si="0"/>
        <v>0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1</v>
      </c>
      <c r="F26" s="59">
        <v>0</v>
      </c>
      <c r="G26" s="59">
        <v>0</v>
      </c>
      <c r="H26" s="60">
        <f t="shared" si="0"/>
        <v>1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18</v>
      </c>
      <c r="F27" s="59">
        <v>2</v>
      </c>
      <c r="G27" s="59">
        <v>0</v>
      </c>
      <c r="H27" s="60">
        <f t="shared" si="0"/>
        <v>20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2</v>
      </c>
      <c r="G28" s="59">
        <v>1</v>
      </c>
      <c r="H28" s="60">
        <f t="shared" si="0"/>
        <v>6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8</v>
      </c>
      <c r="F29" s="59">
        <v>1</v>
      </c>
      <c r="G29" s="59">
        <v>0</v>
      </c>
      <c r="H29" s="60">
        <f t="shared" si="0"/>
        <v>9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13</v>
      </c>
      <c r="F30" s="59">
        <v>2</v>
      </c>
      <c r="G30" s="59">
        <v>0</v>
      </c>
      <c r="H30" s="60">
        <f t="shared" si="0"/>
        <v>15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8</v>
      </c>
      <c r="F31" s="59">
        <v>1</v>
      </c>
      <c r="G31" s="59">
        <v>0</v>
      </c>
      <c r="H31" s="60">
        <f t="shared" si="0"/>
        <v>9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1</v>
      </c>
      <c r="F32" s="59">
        <v>0</v>
      </c>
      <c r="G32" s="59">
        <v>0</v>
      </c>
      <c r="H32" s="60">
        <f t="shared" si="0"/>
        <v>1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6</v>
      </c>
      <c r="F35" s="59">
        <v>0</v>
      </c>
      <c r="G35" s="59">
        <v>0</v>
      </c>
      <c r="H35" s="60">
        <f t="shared" si="0"/>
        <v>6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3</v>
      </c>
      <c r="F36" s="59">
        <v>0</v>
      </c>
      <c r="G36" s="59">
        <v>0</v>
      </c>
      <c r="H36" s="60">
        <f t="shared" si="0"/>
        <v>3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351</v>
      </c>
      <c r="F37" s="65">
        <f>SUM(F24:F36)</f>
        <v>16</v>
      </c>
      <c r="G37" s="65">
        <f>SUM(G24:G36)</f>
        <v>1</v>
      </c>
      <c r="H37" s="65">
        <f t="shared" si="0"/>
        <v>368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573</v>
      </c>
      <c r="F52" s="65">
        <f>F23+F37+F51</f>
        <v>37</v>
      </c>
      <c r="G52" s="65">
        <f>G23+G37+G51</f>
        <v>2</v>
      </c>
      <c r="H52" s="65">
        <f>H51+H37+H23</f>
        <v>612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"/>
  <cols>
    <col min="1" max="1" width="2.5703125" style="69" customWidth="1"/>
    <col min="2" max="4" width="12.7109375" style="69" customWidth="1"/>
    <col min="5" max="8" width="30.7109375" style="69" customWidth="1"/>
    <col min="9" max="22" width="10.7109375" style="69" customWidth="1"/>
    <col min="23" max="16384" width="10.7109375" style="69"/>
  </cols>
  <sheetData>
    <row r="1" spans="1:20" ht="49.5" customHeight="1">
      <c r="A1" s="16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30" customHeight="1">
      <c r="A2" s="48"/>
      <c r="B2" s="48" t="s">
        <v>1</v>
      </c>
      <c r="C2" s="48"/>
      <c r="D2" s="48"/>
      <c r="E2" s="49" t="s">
        <v>2</v>
      </c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ht="30" customHeight="1">
      <c r="A3" s="48"/>
      <c r="B3" s="48" t="s">
        <v>3</v>
      </c>
      <c r="C3" s="48"/>
      <c r="D3" s="48"/>
      <c r="E3" s="50" t="s">
        <v>33</v>
      </c>
      <c r="F3" s="50"/>
      <c r="G3" s="48"/>
      <c r="H3" s="49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30" customHeight="1">
      <c r="A4" s="48"/>
      <c r="B4" s="48" t="s">
        <v>5</v>
      </c>
      <c r="C4" s="48"/>
      <c r="D4" s="48"/>
      <c r="E4" s="51" t="s">
        <v>77</v>
      </c>
      <c r="F4" s="53">
        <v>2021</v>
      </c>
      <c r="G4" s="48"/>
      <c r="H4" s="49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9.5" customHeight="1">
      <c r="A5" s="48"/>
      <c r="B5" s="52"/>
      <c r="C5" s="48"/>
      <c r="D5" s="48"/>
      <c r="E5" s="48"/>
      <c r="F5" s="48"/>
      <c r="G5" s="48"/>
      <c r="H5" s="49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ht="49.5" customHeight="1">
      <c r="A6" s="48"/>
      <c r="B6" s="3" t="s">
        <v>6</v>
      </c>
      <c r="C6" s="3"/>
      <c r="D6" s="3"/>
      <c r="E6" s="3"/>
      <c r="F6" s="3"/>
      <c r="G6" s="3"/>
      <c r="H6" s="3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0" ht="49.5" customHeight="1">
      <c r="A7" s="48"/>
      <c r="B7" s="49" t="s">
        <v>78</v>
      </c>
      <c r="C7" s="48"/>
      <c r="D7" s="48"/>
      <c r="E7" s="48"/>
      <c r="F7" s="48"/>
      <c r="G7" s="48"/>
      <c r="H7" s="49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</row>
    <row r="8" spans="1:20" ht="39.75" customHeight="1">
      <c r="A8" s="54"/>
      <c r="B8" s="10" t="s">
        <v>79</v>
      </c>
      <c r="C8" s="10"/>
      <c r="D8" s="10"/>
      <c r="E8" s="10" t="s">
        <v>9</v>
      </c>
      <c r="F8" s="10"/>
      <c r="G8" s="10"/>
      <c r="H8" s="10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ht="39.75" customHeight="1">
      <c r="A9" s="54"/>
      <c r="B9" s="10"/>
      <c r="C9" s="10"/>
      <c r="D9" s="10"/>
      <c r="E9" s="22" t="s">
        <v>16</v>
      </c>
      <c r="F9" s="22" t="s">
        <v>17</v>
      </c>
      <c r="G9" s="22" t="s">
        <v>18</v>
      </c>
      <c r="H9" s="55" t="s">
        <v>10</v>
      </c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20" ht="24.75" customHeight="1">
      <c r="A10" s="56"/>
      <c r="B10" s="57"/>
      <c r="C10" s="58"/>
      <c r="D10" s="22">
        <v>13</v>
      </c>
      <c r="E10" s="59">
        <v>44</v>
      </c>
      <c r="F10" s="59">
        <v>6</v>
      </c>
      <c r="G10" s="59">
        <v>0</v>
      </c>
      <c r="H10" s="60">
        <f t="shared" ref="H10:H37" si="0">SUM(E10:G10)</f>
        <v>50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20" ht="24.75" customHeight="1">
      <c r="A11" s="56"/>
      <c r="B11" s="61"/>
      <c r="C11" s="58" t="s">
        <v>80</v>
      </c>
      <c r="D11" s="22">
        <v>12</v>
      </c>
      <c r="E11" s="59">
        <v>5</v>
      </c>
      <c r="F11" s="59">
        <v>1</v>
      </c>
      <c r="G11" s="59">
        <v>0</v>
      </c>
      <c r="H11" s="60">
        <f t="shared" si="0"/>
        <v>6</v>
      </c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1:20" ht="24.75" customHeight="1">
      <c r="A12" s="56"/>
      <c r="B12" s="61" t="s">
        <v>81</v>
      </c>
      <c r="C12" s="58"/>
      <c r="D12" s="22">
        <v>11</v>
      </c>
      <c r="E12" s="59">
        <v>1</v>
      </c>
      <c r="F12" s="59">
        <v>0</v>
      </c>
      <c r="G12" s="59">
        <v>1</v>
      </c>
      <c r="H12" s="60">
        <f t="shared" si="0"/>
        <v>2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spans="1:20" ht="24.75" customHeight="1">
      <c r="A13" s="56"/>
      <c r="B13" s="61" t="s">
        <v>82</v>
      </c>
      <c r="C13" s="62"/>
      <c r="D13" s="22">
        <v>10</v>
      </c>
      <c r="E13" s="59">
        <v>3</v>
      </c>
      <c r="F13" s="59">
        <v>0</v>
      </c>
      <c r="G13" s="59">
        <v>0</v>
      </c>
      <c r="H13" s="60">
        <f t="shared" si="0"/>
        <v>3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ht="24.75" customHeight="1">
      <c r="A14" s="56"/>
      <c r="B14" s="61" t="s">
        <v>81</v>
      </c>
      <c r="C14" s="58"/>
      <c r="D14" s="22">
        <v>9</v>
      </c>
      <c r="E14" s="59">
        <v>2</v>
      </c>
      <c r="F14" s="59">
        <v>0</v>
      </c>
      <c r="G14" s="59">
        <v>0</v>
      </c>
      <c r="H14" s="60">
        <f t="shared" si="0"/>
        <v>2</v>
      </c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</row>
    <row r="15" spans="1:20" ht="24.75" customHeight="1">
      <c r="A15" s="56"/>
      <c r="B15" s="61" t="s">
        <v>83</v>
      </c>
      <c r="C15" s="58" t="s">
        <v>84</v>
      </c>
      <c r="D15" s="22">
        <v>8</v>
      </c>
      <c r="E15" s="59">
        <v>2</v>
      </c>
      <c r="F15" s="59">
        <v>1</v>
      </c>
      <c r="G15" s="59">
        <v>0</v>
      </c>
      <c r="H15" s="60">
        <f t="shared" si="0"/>
        <v>3</v>
      </c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</row>
    <row r="16" spans="1:20" ht="24.75" customHeight="1">
      <c r="A16" s="56"/>
      <c r="B16" s="61" t="s">
        <v>85</v>
      </c>
      <c r="C16" s="58"/>
      <c r="D16" s="22">
        <v>7</v>
      </c>
      <c r="E16" s="59">
        <v>1</v>
      </c>
      <c r="F16" s="59">
        <v>0</v>
      </c>
      <c r="G16" s="59">
        <v>0</v>
      </c>
      <c r="H16" s="60">
        <f t="shared" si="0"/>
        <v>1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ht="24.75" customHeight="1">
      <c r="A17" s="56"/>
      <c r="B17" s="61" t="s">
        <v>86</v>
      </c>
      <c r="C17" s="58"/>
      <c r="D17" s="22">
        <v>6</v>
      </c>
      <c r="E17" s="59">
        <v>7</v>
      </c>
      <c r="F17" s="59">
        <v>0</v>
      </c>
      <c r="G17" s="59">
        <v>0</v>
      </c>
      <c r="H17" s="60">
        <f t="shared" si="0"/>
        <v>7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ht="24.75" customHeight="1">
      <c r="A18" s="56"/>
      <c r="B18" s="61" t="s">
        <v>87</v>
      </c>
      <c r="C18" s="62"/>
      <c r="D18" s="22">
        <v>5</v>
      </c>
      <c r="E18" s="59">
        <v>5</v>
      </c>
      <c r="F18" s="59">
        <v>0</v>
      </c>
      <c r="G18" s="59">
        <v>0</v>
      </c>
      <c r="H18" s="60">
        <f t="shared" si="0"/>
        <v>5</v>
      </c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ht="24.75" customHeight="1">
      <c r="A19" s="56"/>
      <c r="B19" s="61" t="s">
        <v>81</v>
      </c>
      <c r="C19" s="58"/>
      <c r="D19" s="22">
        <v>4</v>
      </c>
      <c r="E19" s="59">
        <v>0</v>
      </c>
      <c r="F19" s="59">
        <v>0</v>
      </c>
      <c r="G19" s="59">
        <v>0</v>
      </c>
      <c r="H19" s="60">
        <f t="shared" si="0"/>
        <v>0</v>
      </c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ht="24.75" customHeight="1">
      <c r="A20" s="56"/>
      <c r="B20" s="61"/>
      <c r="C20" s="58" t="s">
        <v>81</v>
      </c>
      <c r="D20" s="22">
        <v>3</v>
      </c>
      <c r="E20" s="59">
        <v>0</v>
      </c>
      <c r="F20" s="59">
        <v>0</v>
      </c>
      <c r="G20" s="59">
        <v>0</v>
      </c>
      <c r="H20" s="60">
        <f t="shared" si="0"/>
        <v>0</v>
      </c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ht="24.75" customHeight="1">
      <c r="A21" s="56"/>
      <c r="B21" s="61"/>
      <c r="C21" s="58"/>
      <c r="D21" s="22">
        <v>2</v>
      </c>
      <c r="E21" s="59">
        <v>2</v>
      </c>
      <c r="F21" s="59">
        <v>0</v>
      </c>
      <c r="G21" s="59">
        <v>0</v>
      </c>
      <c r="H21" s="60">
        <f t="shared" si="0"/>
        <v>2</v>
      </c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ht="24.75" customHeight="1">
      <c r="A22" s="56"/>
      <c r="B22" s="63"/>
      <c r="C22" s="64"/>
      <c r="D22" s="57">
        <v>1</v>
      </c>
      <c r="E22" s="59">
        <v>3</v>
      </c>
      <c r="F22" s="59">
        <v>0</v>
      </c>
      <c r="G22" s="59">
        <v>0</v>
      </c>
      <c r="H22" s="60">
        <f t="shared" si="0"/>
        <v>3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24.75" customHeight="1">
      <c r="A23" s="56"/>
      <c r="B23" s="9" t="s">
        <v>88</v>
      </c>
      <c r="C23" s="6"/>
      <c r="D23" s="8"/>
      <c r="E23" s="65">
        <f>SUM(E10:E22)</f>
        <v>75</v>
      </c>
      <c r="F23" s="65">
        <f>SUM(F10:F22)</f>
        <v>8</v>
      </c>
      <c r="G23" s="65">
        <f>SUM(G10:G22)</f>
        <v>1</v>
      </c>
      <c r="H23" s="65">
        <f t="shared" si="0"/>
        <v>84</v>
      </c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24.75" customHeight="1">
      <c r="A24" s="56"/>
      <c r="B24" s="57"/>
      <c r="C24" s="62"/>
      <c r="D24" s="22">
        <v>13</v>
      </c>
      <c r="E24" s="59">
        <v>90</v>
      </c>
      <c r="F24" s="59">
        <v>6</v>
      </c>
      <c r="G24" s="59">
        <v>0</v>
      </c>
      <c r="H24" s="60">
        <f t="shared" si="0"/>
        <v>96</v>
      </c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24.75" customHeight="1">
      <c r="A25" s="56"/>
      <c r="B25" s="61"/>
      <c r="C25" s="58" t="s">
        <v>80</v>
      </c>
      <c r="D25" s="22">
        <v>12</v>
      </c>
      <c r="E25" s="59">
        <v>3</v>
      </c>
      <c r="F25" s="59">
        <v>0</v>
      </c>
      <c r="G25" s="59">
        <v>0</v>
      </c>
      <c r="H25" s="60">
        <f t="shared" si="0"/>
        <v>3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24.75" customHeight="1">
      <c r="A26" s="56"/>
      <c r="B26" s="61" t="s">
        <v>87</v>
      </c>
      <c r="C26" s="58"/>
      <c r="D26" s="22">
        <v>11</v>
      </c>
      <c r="E26" s="59">
        <v>4</v>
      </c>
      <c r="F26" s="59">
        <v>0</v>
      </c>
      <c r="G26" s="59">
        <v>0</v>
      </c>
      <c r="H26" s="60">
        <f t="shared" si="0"/>
        <v>4</v>
      </c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ht="24.75" customHeight="1">
      <c r="A27" s="56"/>
      <c r="B27" s="61" t="s">
        <v>89</v>
      </c>
      <c r="C27" s="62"/>
      <c r="D27" s="22">
        <v>10</v>
      </c>
      <c r="E27" s="59">
        <v>2</v>
      </c>
      <c r="F27" s="59">
        <v>0</v>
      </c>
      <c r="G27" s="59">
        <v>0</v>
      </c>
      <c r="H27" s="60">
        <f t="shared" si="0"/>
        <v>2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24.75" customHeight="1">
      <c r="A28" s="56"/>
      <c r="B28" s="61" t="s">
        <v>80</v>
      </c>
      <c r="C28" s="58"/>
      <c r="D28" s="22">
        <v>9</v>
      </c>
      <c r="E28" s="59">
        <v>3</v>
      </c>
      <c r="F28" s="59">
        <v>0</v>
      </c>
      <c r="G28" s="59">
        <v>0</v>
      </c>
      <c r="H28" s="60">
        <f t="shared" si="0"/>
        <v>3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spans="1:20" ht="24.75" customHeight="1">
      <c r="A29" s="56"/>
      <c r="B29" s="61" t="s">
        <v>82</v>
      </c>
      <c r="C29" s="58" t="s">
        <v>84</v>
      </c>
      <c r="D29" s="22">
        <v>8</v>
      </c>
      <c r="E29" s="59">
        <v>1</v>
      </c>
      <c r="F29" s="59">
        <v>0</v>
      </c>
      <c r="G29" s="59">
        <v>0</v>
      </c>
      <c r="H29" s="60">
        <f t="shared" si="0"/>
        <v>1</v>
      </c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0" spans="1:20" ht="24.75" customHeight="1">
      <c r="A30" s="56"/>
      <c r="B30" s="61" t="s">
        <v>85</v>
      </c>
      <c r="C30" s="58"/>
      <c r="D30" s="22">
        <v>7</v>
      </c>
      <c r="E30" s="59">
        <v>2</v>
      </c>
      <c r="F30" s="59">
        <v>0</v>
      </c>
      <c r="G30" s="59">
        <v>0</v>
      </c>
      <c r="H30" s="60">
        <f t="shared" si="0"/>
        <v>2</v>
      </c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1:20" ht="24.75" customHeight="1">
      <c r="A31" s="56"/>
      <c r="B31" s="61" t="s">
        <v>80</v>
      </c>
      <c r="C31" s="58"/>
      <c r="D31" s="22">
        <v>6</v>
      </c>
      <c r="E31" s="59">
        <v>1</v>
      </c>
      <c r="F31" s="59">
        <v>1</v>
      </c>
      <c r="G31" s="59">
        <v>1</v>
      </c>
      <c r="H31" s="60">
        <f t="shared" si="0"/>
        <v>3</v>
      </c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</row>
    <row r="32" spans="1:20" ht="24.75" customHeight="1">
      <c r="A32" s="56"/>
      <c r="B32" s="61" t="s">
        <v>90</v>
      </c>
      <c r="C32" s="62"/>
      <c r="D32" s="22">
        <v>5</v>
      </c>
      <c r="E32" s="59">
        <v>6</v>
      </c>
      <c r="F32" s="59">
        <v>2</v>
      </c>
      <c r="G32" s="59">
        <v>0</v>
      </c>
      <c r="H32" s="60">
        <f t="shared" si="0"/>
        <v>8</v>
      </c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ht="24.75" customHeight="1">
      <c r="A33" s="56"/>
      <c r="B33" s="61"/>
      <c r="C33" s="58"/>
      <c r="D33" s="22">
        <v>4</v>
      </c>
      <c r="E33" s="59">
        <v>0</v>
      </c>
      <c r="F33" s="59">
        <v>0</v>
      </c>
      <c r="G33" s="59">
        <v>0</v>
      </c>
      <c r="H33" s="60">
        <f t="shared" si="0"/>
        <v>0</v>
      </c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ht="24.75" customHeight="1">
      <c r="A34" s="56"/>
      <c r="B34" s="61"/>
      <c r="C34" s="58" t="s">
        <v>81</v>
      </c>
      <c r="D34" s="22">
        <v>3</v>
      </c>
      <c r="E34" s="59">
        <v>1</v>
      </c>
      <c r="F34" s="59">
        <v>0</v>
      </c>
      <c r="G34" s="59">
        <v>0</v>
      </c>
      <c r="H34" s="60">
        <f t="shared" si="0"/>
        <v>1</v>
      </c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spans="1:20" ht="24.75" customHeight="1">
      <c r="A35" s="56"/>
      <c r="B35" s="61"/>
      <c r="C35" s="58"/>
      <c r="D35" s="22">
        <v>2</v>
      </c>
      <c r="E35" s="59">
        <v>1</v>
      </c>
      <c r="F35" s="59">
        <v>1</v>
      </c>
      <c r="G35" s="59">
        <v>0</v>
      </c>
      <c r="H35" s="60">
        <f t="shared" si="0"/>
        <v>2</v>
      </c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spans="1:20" ht="24.75" customHeight="1">
      <c r="A36" s="56"/>
      <c r="B36" s="63"/>
      <c r="C36" s="64"/>
      <c r="D36" s="57">
        <v>1</v>
      </c>
      <c r="E36" s="59">
        <v>4</v>
      </c>
      <c r="F36" s="59">
        <v>0</v>
      </c>
      <c r="G36" s="59">
        <v>0</v>
      </c>
      <c r="H36" s="60">
        <f t="shared" si="0"/>
        <v>4</v>
      </c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ht="24.75" customHeight="1">
      <c r="A37" s="56"/>
      <c r="B37" s="9" t="s">
        <v>91</v>
      </c>
      <c r="C37" s="6"/>
      <c r="D37" s="8"/>
      <c r="E37" s="65">
        <f>SUM(E24:E36)</f>
        <v>118</v>
      </c>
      <c r="F37" s="65">
        <f>SUM(F24:F36)</f>
        <v>10</v>
      </c>
      <c r="G37" s="65">
        <f>SUM(G24:G36)</f>
        <v>1</v>
      </c>
      <c r="H37" s="65">
        <f t="shared" si="0"/>
        <v>129</v>
      </c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24.75" customHeight="1">
      <c r="A38" s="56"/>
      <c r="B38" s="57"/>
      <c r="C38" s="57"/>
      <c r="D38" s="22">
        <v>13</v>
      </c>
      <c r="E38" s="59">
        <v>0</v>
      </c>
      <c r="F38" s="59">
        <v>0</v>
      </c>
      <c r="G38" s="59">
        <v>0</v>
      </c>
      <c r="H38" s="60">
        <v>0</v>
      </c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spans="1:20" ht="24.75" customHeight="1">
      <c r="A39" s="56"/>
      <c r="B39" s="61"/>
      <c r="C39" s="58" t="s">
        <v>80</v>
      </c>
      <c r="D39" s="22">
        <v>12</v>
      </c>
      <c r="E39" s="59">
        <v>0</v>
      </c>
      <c r="F39" s="59">
        <v>0</v>
      </c>
      <c r="G39" s="59">
        <v>0</v>
      </c>
      <c r="H39" s="60">
        <f t="shared" ref="H39:H51" si="1">SUM(E39:G39)</f>
        <v>0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ht="24.75" customHeight="1">
      <c r="A40" s="56"/>
      <c r="B40" s="61" t="s">
        <v>81</v>
      </c>
      <c r="C40" s="63"/>
      <c r="D40" s="22">
        <v>11</v>
      </c>
      <c r="E40" s="59">
        <v>0</v>
      </c>
      <c r="F40" s="59">
        <v>0</v>
      </c>
      <c r="G40" s="59">
        <v>0</v>
      </c>
      <c r="H40" s="60">
        <f t="shared" si="1"/>
        <v>0</v>
      </c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ht="24.75" customHeight="1">
      <c r="A41" s="56"/>
      <c r="B41" s="61" t="s">
        <v>92</v>
      </c>
      <c r="C41" s="58"/>
      <c r="D41" s="22">
        <v>10</v>
      </c>
      <c r="E41" s="59">
        <v>0</v>
      </c>
      <c r="F41" s="59">
        <v>0</v>
      </c>
      <c r="G41" s="59">
        <v>0</v>
      </c>
      <c r="H41" s="60">
        <f t="shared" si="1"/>
        <v>0</v>
      </c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ht="24.75" customHeight="1">
      <c r="A42" s="56"/>
      <c r="B42" s="61" t="s">
        <v>93</v>
      </c>
      <c r="C42" s="58"/>
      <c r="D42" s="22">
        <v>9</v>
      </c>
      <c r="E42" s="59">
        <v>0</v>
      </c>
      <c r="F42" s="59">
        <v>0</v>
      </c>
      <c r="G42" s="59">
        <v>0</v>
      </c>
      <c r="H42" s="60">
        <f t="shared" si="1"/>
        <v>0</v>
      </c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ht="24.75" customHeight="1">
      <c r="A43" s="56"/>
      <c r="B43" s="61" t="s">
        <v>85</v>
      </c>
      <c r="C43" s="58" t="s">
        <v>84</v>
      </c>
      <c r="D43" s="22">
        <v>8</v>
      </c>
      <c r="E43" s="59">
        <v>0</v>
      </c>
      <c r="F43" s="59">
        <v>0</v>
      </c>
      <c r="G43" s="59">
        <v>0</v>
      </c>
      <c r="H43" s="60">
        <f t="shared" si="1"/>
        <v>0</v>
      </c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ht="24.75" customHeight="1">
      <c r="A44" s="56"/>
      <c r="B44" s="61" t="s">
        <v>83</v>
      </c>
      <c r="C44" s="58"/>
      <c r="D44" s="22">
        <v>7</v>
      </c>
      <c r="E44" s="59">
        <v>0</v>
      </c>
      <c r="F44" s="59">
        <v>0</v>
      </c>
      <c r="G44" s="59">
        <v>0</v>
      </c>
      <c r="H44" s="60">
        <f t="shared" si="1"/>
        <v>0</v>
      </c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ht="24.75" customHeight="1">
      <c r="A45" s="56"/>
      <c r="B45" s="61" t="s">
        <v>85</v>
      </c>
      <c r="C45" s="58"/>
      <c r="D45" s="22">
        <v>6</v>
      </c>
      <c r="E45" s="59">
        <v>0</v>
      </c>
      <c r="F45" s="59">
        <v>0</v>
      </c>
      <c r="G45" s="59">
        <v>0</v>
      </c>
      <c r="H45" s="60">
        <f t="shared" si="1"/>
        <v>0</v>
      </c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ht="24.75" customHeight="1">
      <c r="A46" s="56"/>
      <c r="B46" s="61" t="s">
        <v>81</v>
      </c>
      <c r="C46" s="57"/>
      <c r="D46" s="22">
        <v>5</v>
      </c>
      <c r="E46" s="59">
        <v>0</v>
      </c>
      <c r="F46" s="59">
        <v>0</v>
      </c>
      <c r="G46" s="59">
        <v>0</v>
      </c>
      <c r="H46" s="60">
        <f t="shared" si="1"/>
        <v>0</v>
      </c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</row>
    <row r="47" spans="1:20" ht="24.75" customHeight="1">
      <c r="A47" s="56"/>
      <c r="B47" s="61" t="s">
        <v>94</v>
      </c>
      <c r="C47" s="58"/>
      <c r="D47" s="22">
        <v>4</v>
      </c>
      <c r="E47" s="59">
        <v>0</v>
      </c>
      <c r="F47" s="59">
        <v>0</v>
      </c>
      <c r="G47" s="59">
        <v>0</v>
      </c>
      <c r="H47" s="60">
        <f t="shared" si="1"/>
        <v>0</v>
      </c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</row>
    <row r="48" spans="1:20" ht="24.75" customHeight="1">
      <c r="A48" s="56"/>
      <c r="B48" s="61"/>
      <c r="C48" s="58" t="s">
        <v>81</v>
      </c>
      <c r="D48" s="22">
        <v>3</v>
      </c>
      <c r="E48" s="59">
        <v>0</v>
      </c>
      <c r="F48" s="59">
        <v>0</v>
      </c>
      <c r="G48" s="59">
        <v>0</v>
      </c>
      <c r="H48" s="60">
        <f t="shared" si="1"/>
        <v>0</v>
      </c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</row>
    <row r="49" spans="1:20" ht="24.75" customHeight="1">
      <c r="A49" s="56"/>
      <c r="B49" s="61"/>
      <c r="C49" s="58"/>
      <c r="D49" s="22">
        <v>2</v>
      </c>
      <c r="E49" s="59">
        <v>0</v>
      </c>
      <c r="F49" s="59">
        <v>0</v>
      </c>
      <c r="G49" s="59">
        <v>0</v>
      </c>
      <c r="H49" s="60">
        <f t="shared" si="1"/>
        <v>0</v>
      </c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</row>
    <row r="50" spans="1:20" ht="24.75" customHeight="1">
      <c r="A50" s="56"/>
      <c r="B50" s="63"/>
      <c r="C50" s="58"/>
      <c r="D50" s="57">
        <v>1</v>
      </c>
      <c r="E50" s="59">
        <v>0</v>
      </c>
      <c r="F50" s="59">
        <v>0</v>
      </c>
      <c r="G50" s="59">
        <v>0</v>
      </c>
      <c r="H50" s="60">
        <f t="shared" si="1"/>
        <v>0</v>
      </c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</row>
    <row r="51" spans="1:20" ht="24.75" customHeight="1">
      <c r="A51" s="54"/>
      <c r="B51" s="5" t="s">
        <v>95</v>
      </c>
      <c r="C51" s="5"/>
      <c r="D51" s="5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1"/>
        <v>0</v>
      </c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</row>
    <row r="52" spans="1:20" ht="24.75" customHeight="1">
      <c r="A52" s="54"/>
      <c r="B52" s="5" t="s">
        <v>96</v>
      </c>
      <c r="C52" s="5"/>
      <c r="D52" s="5"/>
      <c r="E52" s="65">
        <f>E23+E37+E51</f>
        <v>193</v>
      </c>
      <c r="F52" s="65">
        <f>F23+F37+F51</f>
        <v>18</v>
      </c>
      <c r="G52" s="65">
        <f>G23+G37+G51</f>
        <v>2</v>
      </c>
      <c r="H52" s="65">
        <f>H51+H37+H23</f>
        <v>213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20" ht="19.5" customHeight="1">
      <c r="A53" s="54"/>
      <c r="B53" s="66"/>
      <c r="C53" s="66"/>
      <c r="D53" s="66"/>
      <c r="E53" s="67"/>
      <c r="F53" s="67"/>
      <c r="G53" s="67"/>
      <c r="H53" s="67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20" ht="19.5" customHeight="1">
      <c r="A54" s="54"/>
      <c r="B54" s="54"/>
      <c r="C54" s="54"/>
      <c r="D54" s="54"/>
      <c r="E54" s="54"/>
      <c r="F54" s="54"/>
      <c r="G54" s="54"/>
      <c r="H54" s="68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1:20" ht="19.5" customHeight="1">
      <c r="A55" s="54"/>
      <c r="B55" s="54"/>
      <c r="C55" s="54"/>
      <c r="D55" s="54"/>
      <c r="E55" s="54"/>
      <c r="F55" s="54"/>
      <c r="G55" s="54"/>
      <c r="H55" s="68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2022-01-28T18:33:08Z</dcterms:created>
  <dcterms:modified xsi:type="dcterms:W3CDTF">2022-02-02T15:12:47Z</dcterms:modified>
</cp:coreProperties>
</file>